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mu\OneDrive\デスクトップ\"/>
    </mc:Choice>
  </mc:AlternateContent>
  <xr:revisionPtr revIDLastSave="0" documentId="13_ncr:1_{AAA440CE-81EE-474D-823D-EE451BDF2827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競争" sheetId="16" r:id="rId1"/>
    <sheet name="共創" sheetId="18" r:id="rId2"/>
  </sheets>
  <definedNames>
    <definedName name="_GoBack" localSheetId="0">競争!#REF!</definedName>
    <definedName name="_GoBack" localSheetId="1">共創!#REF!</definedName>
  </definedNames>
  <calcPr calcId="181029"/>
</workbook>
</file>

<file path=xl/calcChain.xml><?xml version="1.0" encoding="utf-8"?>
<calcChain xmlns="http://schemas.openxmlformats.org/spreadsheetml/2006/main">
  <c r="T17" i="16" l="1"/>
  <c r="AN18" i="16"/>
  <c r="AN19" i="16"/>
  <c r="AN20" i="16"/>
  <c r="AN21" i="16"/>
  <c r="AN22" i="16"/>
  <c r="AN23" i="16"/>
  <c r="AN24" i="16"/>
  <c r="AN25" i="16"/>
  <c r="AN26" i="16"/>
  <c r="AN27" i="16"/>
  <c r="AN28" i="16"/>
  <c r="AN29" i="16"/>
  <c r="AN30" i="16"/>
  <c r="AN31" i="16"/>
  <c r="AN32" i="16"/>
  <c r="AN33" i="16"/>
  <c r="AN34" i="16"/>
  <c r="AN35" i="16"/>
  <c r="AN36" i="16"/>
  <c r="AN37" i="16"/>
  <c r="AN38" i="16"/>
  <c r="AN39" i="16"/>
  <c r="AN40" i="16"/>
  <c r="AN41" i="16"/>
  <c r="AN42" i="16"/>
  <c r="AN43" i="16"/>
  <c r="AN44" i="16"/>
  <c r="AN45" i="16"/>
  <c r="AN46" i="16"/>
  <c r="AN47" i="16"/>
  <c r="AN48" i="16"/>
  <c r="AN49" i="16"/>
  <c r="AN50" i="16"/>
  <c r="AN51" i="16"/>
  <c r="AN52" i="16"/>
  <c r="AN53" i="16"/>
  <c r="AN54" i="16"/>
  <c r="AN55" i="16"/>
  <c r="AN56" i="16"/>
  <c r="AN57" i="16"/>
  <c r="AN58" i="16"/>
  <c r="AN59" i="16"/>
  <c r="AN60" i="16"/>
  <c r="AN61" i="16"/>
  <c r="AN62" i="16"/>
  <c r="AN63" i="16"/>
  <c r="AN64" i="16"/>
  <c r="AN65" i="16"/>
  <c r="AN66" i="16"/>
  <c r="AN67" i="16"/>
  <c r="AN68" i="16"/>
  <c r="AN69" i="16"/>
  <c r="AN70" i="16"/>
  <c r="AN71" i="16"/>
  <c r="AN72" i="16"/>
  <c r="AN73" i="16"/>
  <c r="AN74" i="16"/>
  <c r="AN75" i="16"/>
  <c r="AN76" i="16"/>
  <c r="AN77" i="16"/>
  <c r="AN78" i="16"/>
  <c r="AN79" i="16"/>
  <c r="AN80" i="16"/>
  <c r="AN81" i="16"/>
  <c r="AN82" i="16"/>
  <c r="AN83" i="16"/>
  <c r="AN84" i="16"/>
  <c r="AN85" i="16"/>
  <c r="AN86" i="16"/>
  <c r="AN87" i="16"/>
  <c r="AN88" i="16"/>
  <c r="AN89" i="16"/>
  <c r="AN90" i="16"/>
  <c r="AN91" i="16"/>
  <c r="AN92" i="16"/>
  <c r="AN93" i="16"/>
  <c r="AN94" i="16"/>
  <c r="AN95" i="16"/>
  <c r="AN96" i="16"/>
  <c r="AN97" i="16"/>
  <c r="AN98" i="16"/>
  <c r="AN99" i="16"/>
  <c r="AN100" i="16"/>
  <c r="AN101" i="16"/>
  <c r="AN102" i="16"/>
  <c r="AN103" i="16"/>
  <c r="AN104" i="16"/>
  <c r="AN105" i="16"/>
  <c r="AN106" i="16"/>
  <c r="AN107" i="16"/>
  <c r="AN108" i="16"/>
  <c r="AN109" i="16"/>
  <c r="AN110" i="16"/>
  <c r="AN111" i="16"/>
  <c r="AN112" i="16"/>
  <c r="AN113" i="16"/>
  <c r="AN114" i="16"/>
  <c r="AN115" i="16"/>
  <c r="AN116" i="16"/>
  <c r="AN117" i="16"/>
  <c r="AN118" i="16"/>
  <c r="AN119" i="16"/>
  <c r="AN120" i="16"/>
  <c r="AN121" i="16"/>
  <c r="AN122" i="16"/>
  <c r="AN123" i="16"/>
  <c r="AN124" i="16"/>
  <c r="AN125" i="16"/>
  <c r="AN126" i="16"/>
  <c r="AN127" i="16"/>
  <c r="AN128" i="16"/>
  <c r="AN129" i="16"/>
  <c r="AN130" i="16"/>
  <c r="AN131" i="16"/>
  <c r="AN132" i="16"/>
  <c r="AN133" i="16"/>
  <c r="AN134" i="16"/>
  <c r="AN135" i="16"/>
  <c r="AN136" i="16"/>
  <c r="AN137" i="16"/>
  <c r="AN138" i="16"/>
  <c r="AN139" i="16"/>
  <c r="AN140" i="16"/>
  <c r="AN141" i="16"/>
  <c r="AN142" i="16"/>
  <c r="AN143" i="16"/>
  <c r="AN144" i="16"/>
  <c r="AN145" i="16"/>
  <c r="AN146" i="16"/>
  <c r="AN147" i="16"/>
  <c r="AN148" i="16"/>
  <c r="AN149" i="16"/>
  <c r="AN150" i="16"/>
  <c r="AN151" i="16"/>
  <c r="AN152" i="16"/>
  <c r="AN153" i="16"/>
  <c r="AN154" i="16"/>
  <c r="AN155" i="16"/>
  <c r="AN156" i="16"/>
  <c r="AN157" i="16"/>
  <c r="AN158" i="16"/>
  <c r="AN159" i="16"/>
  <c r="AN160" i="16"/>
  <c r="AN161" i="16"/>
  <c r="AN162" i="16"/>
  <c r="AN163" i="16"/>
  <c r="AN164" i="16"/>
  <c r="AN165" i="16"/>
  <c r="AN166" i="16"/>
  <c r="AN167" i="16"/>
  <c r="AN168" i="16"/>
  <c r="AN169" i="16"/>
  <c r="AN170" i="16"/>
  <c r="AN171" i="16"/>
  <c r="AN172" i="16"/>
  <c r="AN173" i="16"/>
  <c r="AN174" i="16"/>
  <c r="AN175" i="16"/>
  <c r="AN176" i="16"/>
  <c r="AN177" i="16"/>
  <c r="AN178" i="16"/>
  <c r="AN179" i="16"/>
  <c r="AN180" i="16"/>
  <c r="AN181" i="16"/>
  <c r="AN182" i="16"/>
  <c r="AN183" i="16"/>
  <c r="AN184" i="16"/>
  <c r="AN185" i="16"/>
  <c r="AN186" i="16"/>
  <c r="AN187" i="16"/>
  <c r="AN188" i="16"/>
  <c r="AN189" i="16"/>
  <c r="AN190" i="16"/>
  <c r="AN191" i="16"/>
  <c r="AN192" i="16"/>
  <c r="AN193" i="16"/>
  <c r="AN194" i="16"/>
  <c r="AN195" i="16"/>
  <c r="AN196" i="16"/>
  <c r="AN197" i="16"/>
  <c r="AN198" i="16"/>
  <c r="AN199" i="16"/>
  <c r="AN200" i="16"/>
  <c r="AN201" i="16"/>
  <c r="AN202" i="16"/>
  <c r="AN203" i="16"/>
  <c r="AN204" i="16"/>
  <c r="AN205" i="16"/>
  <c r="AN206" i="16"/>
  <c r="AN207" i="16"/>
  <c r="AN208" i="16"/>
  <c r="AN209" i="16"/>
  <c r="AN210" i="16"/>
  <c r="AN211" i="16"/>
  <c r="AN212" i="16"/>
  <c r="AN213" i="16"/>
  <c r="AN214" i="16"/>
  <c r="AN215" i="16"/>
  <c r="AN216" i="16"/>
  <c r="AN217" i="16"/>
  <c r="AN17" i="16"/>
  <c r="AF11" i="16"/>
  <c r="AI11" i="16"/>
  <c r="AI10" i="16"/>
  <c r="AH11" i="16"/>
  <c r="AD11" i="16"/>
  <c r="AH10" i="16"/>
  <c r="AD10" i="16"/>
  <c r="AM18" i="16" s="1"/>
  <c r="AM19" i="16"/>
  <c r="AM21" i="16"/>
  <c r="AM23" i="16"/>
  <c r="AM27" i="16"/>
  <c r="AM29" i="16"/>
  <c r="AM31" i="16"/>
  <c r="AM33" i="16"/>
  <c r="AM35" i="16"/>
  <c r="AM37" i="16"/>
  <c r="AM39" i="16"/>
  <c r="AM41" i="16"/>
  <c r="AM43" i="16"/>
  <c r="AM45" i="16"/>
  <c r="AM47" i="16"/>
  <c r="AM49" i="16"/>
  <c r="AM51" i="16"/>
  <c r="AM53" i="16"/>
  <c r="AM55" i="16"/>
  <c r="AM57" i="16"/>
  <c r="AM59" i="16"/>
  <c r="AM61" i="16"/>
  <c r="AM63" i="16"/>
  <c r="AM65" i="16"/>
  <c r="AM67" i="16"/>
  <c r="AM69" i="16"/>
  <c r="AM71" i="16"/>
  <c r="AM73" i="16"/>
  <c r="AM75" i="16"/>
  <c r="AM77" i="16"/>
  <c r="AM79" i="16"/>
  <c r="AM81" i="16"/>
  <c r="AM83" i="16"/>
  <c r="AM85" i="16"/>
  <c r="AM87" i="16"/>
  <c r="AM89" i="16"/>
  <c r="AM91" i="16"/>
  <c r="AM93" i="16"/>
  <c r="AM95" i="16"/>
  <c r="AM97" i="16"/>
  <c r="AM99" i="16"/>
  <c r="AM101" i="16"/>
  <c r="AM103" i="16"/>
  <c r="AM105" i="16"/>
  <c r="AM107" i="16"/>
  <c r="AM109" i="16"/>
  <c r="AM111" i="16"/>
  <c r="AM113" i="16"/>
  <c r="AM115" i="16"/>
  <c r="AM117" i="16"/>
  <c r="AM119" i="16"/>
  <c r="AM121" i="16"/>
  <c r="AM123" i="16"/>
  <c r="AM125" i="16"/>
  <c r="AM127" i="16"/>
  <c r="AM129" i="16"/>
  <c r="AM131" i="16"/>
  <c r="AM133" i="16"/>
  <c r="AM135" i="16"/>
  <c r="AM137" i="16"/>
  <c r="AM139" i="16"/>
  <c r="AM141" i="16"/>
  <c r="AM143" i="16"/>
  <c r="AM145" i="16"/>
  <c r="AM147" i="16"/>
  <c r="AM149" i="16"/>
  <c r="AM151" i="16"/>
  <c r="AM153" i="16"/>
  <c r="AM155" i="16"/>
  <c r="AM157" i="16"/>
  <c r="AM159" i="16"/>
  <c r="AM161" i="16"/>
  <c r="AM163" i="16"/>
  <c r="AM165" i="16"/>
  <c r="AM167" i="16"/>
  <c r="AM169" i="16"/>
  <c r="AM171" i="16"/>
  <c r="AM173" i="16"/>
  <c r="AM175" i="16"/>
  <c r="AM177" i="16"/>
  <c r="AM179" i="16"/>
  <c r="AM181" i="16"/>
  <c r="AM183" i="16"/>
  <c r="AM185" i="16"/>
  <c r="AM187" i="16"/>
  <c r="AM189" i="16"/>
  <c r="AM191" i="16"/>
  <c r="AM193" i="16"/>
  <c r="AM195" i="16"/>
  <c r="AM197" i="16"/>
  <c r="AM199" i="16"/>
  <c r="AM201" i="16"/>
  <c r="AM203" i="16"/>
  <c r="AM205" i="16"/>
  <c r="AM207" i="16"/>
  <c r="AM209" i="16"/>
  <c r="AM211" i="16"/>
  <c r="AM213" i="16"/>
  <c r="AM215" i="16"/>
  <c r="AM217" i="16"/>
  <c r="N10" i="16"/>
  <c r="L11" i="16"/>
  <c r="O11" i="18"/>
  <c r="O10" i="18"/>
  <c r="L10" i="18"/>
  <c r="N11" i="18"/>
  <c r="N10" i="18"/>
  <c r="L11" i="18"/>
  <c r="J11" i="18"/>
  <c r="J10" i="18"/>
  <c r="J17" i="18"/>
  <c r="H17" i="18"/>
  <c r="G18" i="18" s="1"/>
  <c r="H18" i="18" s="1"/>
  <c r="R17" i="18"/>
  <c r="Q18" i="18" s="1"/>
  <c r="P17" i="18"/>
  <c r="N17" i="18"/>
  <c r="L17" i="18"/>
  <c r="K18" i="18" s="1"/>
  <c r="F17" i="18"/>
  <c r="E18" i="18" s="1"/>
  <c r="D17" i="18"/>
  <c r="B18" i="18"/>
  <c r="B19" i="18" s="1"/>
  <c r="O18" i="18"/>
  <c r="M18" i="18"/>
  <c r="I18" i="18"/>
  <c r="C18" i="18"/>
  <c r="V18" i="16"/>
  <c r="V19" i="16" s="1"/>
  <c r="V20" i="16" s="1"/>
  <c r="AL17" i="16"/>
  <c r="AK18" i="16" s="1"/>
  <c r="AH17" i="16"/>
  <c r="AG18" i="16" s="1"/>
  <c r="AD17" i="16"/>
  <c r="AC18" i="16" s="1"/>
  <c r="AJ17" i="16"/>
  <c r="AI18" i="16" s="1"/>
  <c r="AF17" i="16"/>
  <c r="AE18" i="16" s="1"/>
  <c r="AB17" i="16"/>
  <c r="AA18" i="16" s="1"/>
  <c r="Z17" i="16"/>
  <c r="Y18" i="16" s="1"/>
  <c r="X17" i="16"/>
  <c r="W18" i="16" s="1"/>
  <c r="G19" i="18" l="1"/>
  <c r="J18" i="18"/>
  <c r="I19" i="18" s="1"/>
  <c r="H19" i="18" s="1"/>
  <c r="G20" i="18" s="1"/>
  <c r="N18" i="18"/>
  <c r="M19" i="18" s="1"/>
  <c r="N19" i="18"/>
  <c r="M20" i="18" s="1"/>
  <c r="F18" i="18"/>
  <c r="E19" i="18" s="1"/>
  <c r="R18" i="18"/>
  <c r="Q19" i="18"/>
  <c r="S18" i="18"/>
  <c r="S19" i="18"/>
  <c r="T18" i="18"/>
  <c r="L18" i="18"/>
  <c r="K19" i="18" s="1"/>
  <c r="L19" i="18" s="1"/>
  <c r="K20" i="18" s="1"/>
  <c r="T19" i="18"/>
  <c r="T17" i="18"/>
  <c r="D18" i="18"/>
  <c r="C19" i="18" s="1"/>
  <c r="S17" i="18"/>
  <c r="P18" i="18"/>
  <c r="O19" i="18" s="1"/>
  <c r="P19" i="18" s="1"/>
  <c r="O20" i="18" s="1"/>
  <c r="AM25" i="16"/>
  <c r="AM216" i="16"/>
  <c r="AM212" i="16"/>
  <c r="AM208" i="16"/>
  <c r="AM204" i="16"/>
  <c r="AM200" i="16"/>
  <c r="AM196" i="16"/>
  <c r="AM192" i="16"/>
  <c r="AM188" i="16"/>
  <c r="AM184" i="16"/>
  <c r="AM180" i="16"/>
  <c r="AM176" i="16"/>
  <c r="AM172" i="16"/>
  <c r="AM168" i="16"/>
  <c r="AM164" i="16"/>
  <c r="AM160" i="16"/>
  <c r="AM156" i="16"/>
  <c r="AM152" i="16"/>
  <c r="AM148" i="16"/>
  <c r="AM144" i="16"/>
  <c r="AM140" i="16"/>
  <c r="AM136" i="16"/>
  <c r="AM132" i="16"/>
  <c r="AM128" i="16"/>
  <c r="AM124" i="16"/>
  <c r="AM120" i="16"/>
  <c r="AM116" i="16"/>
  <c r="AM112" i="16"/>
  <c r="AM108" i="16"/>
  <c r="AM104" i="16"/>
  <c r="AM100" i="16"/>
  <c r="AM96" i="16"/>
  <c r="AM92" i="16"/>
  <c r="AM88" i="16"/>
  <c r="AM84" i="16"/>
  <c r="AM80" i="16"/>
  <c r="AM76" i="16"/>
  <c r="AM72" i="16"/>
  <c r="AM68" i="16"/>
  <c r="AM64" i="16"/>
  <c r="AM60" i="16"/>
  <c r="AM56" i="16"/>
  <c r="AM52" i="16"/>
  <c r="AM48" i="16"/>
  <c r="AM44" i="16"/>
  <c r="AM40" i="16"/>
  <c r="AM36" i="16"/>
  <c r="AM32" i="16"/>
  <c r="AM28" i="16"/>
  <c r="AM24" i="16"/>
  <c r="AM20" i="16"/>
  <c r="AM17" i="16"/>
  <c r="AM214" i="16"/>
  <c r="AM210" i="16"/>
  <c r="AM206" i="16"/>
  <c r="AM202" i="16"/>
  <c r="AM198" i="16"/>
  <c r="AM194" i="16"/>
  <c r="AM190" i="16"/>
  <c r="AM186" i="16"/>
  <c r="AM182" i="16"/>
  <c r="AM178" i="16"/>
  <c r="AM174" i="16"/>
  <c r="AM170" i="16"/>
  <c r="AM166" i="16"/>
  <c r="AM162" i="16"/>
  <c r="AM158" i="16"/>
  <c r="AM154" i="16"/>
  <c r="AM150" i="16"/>
  <c r="AM146" i="16"/>
  <c r="AM142" i="16"/>
  <c r="AM138" i="16"/>
  <c r="AM134" i="16"/>
  <c r="AM130" i="16"/>
  <c r="AM126" i="16"/>
  <c r="AM122" i="16"/>
  <c r="AM118" i="16"/>
  <c r="AM114" i="16"/>
  <c r="AM110" i="16"/>
  <c r="AM106" i="16"/>
  <c r="AM102" i="16"/>
  <c r="AM98" i="16"/>
  <c r="AM94" i="16"/>
  <c r="AM90" i="16"/>
  <c r="AM86" i="16"/>
  <c r="AM82" i="16"/>
  <c r="AM78" i="16"/>
  <c r="AM74" i="16"/>
  <c r="AM70" i="16"/>
  <c r="AM66" i="16"/>
  <c r="AM62" i="16"/>
  <c r="AM58" i="16"/>
  <c r="AM54" i="16"/>
  <c r="AM50" i="16"/>
  <c r="AM46" i="16"/>
  <c r="AM42" i="16"/>
  <c r="AM38" i="16"/>
  <c r="AM34" i="16"/>
  <c r="AM30" i="16"/>
  <c r="AM26" i="16"/>
  <c r="AM22" i="16"/>
  <c r="J19" i="18"/>
  <c r="I20" i="18" s="1"/>
  <c r="B20" i="18"/>
  <c r="S20" i="18" s="1"/>
  <c r="AB18" i="16"/>
  <c r="AJ18" i="16"/>
  <c r="AI19" i="16" s="1"/>
  <c r="Z18" i="16"/>
  <c r="Y19" i="16" s="1"/>
  <c r="X18" i="16"/>
  <c r="W19" i="16" s="1"/>
  <c r="AD18" i="16"/>
  <c r="AC19" i="16" s="1"/>
  <c r="AL18" i="16"/>
  <c r="AK19" i="16" s="1"/>
  <c r="AF18" i="16"/>
  <c r="AE19" i="16" s="1"/>
  <c r="AA19" i="16"/>
  <c r="AH18" i="16"/>
  <c r="AG19" i="16" s="1"/>
  <c r="V21" i="16"/>
  <c r="T20" i="18" l="1"/>
  <c r="D19" i="18"/>
  <c r="C20" i="18" s="1"/>
  <c r="R19" i="18"/>
  <c r="Q20" i="18" s="1"/>
  <c r="F19" i="18"/>
  <c r="E20" i="18" s="1"/>
  <c r="J20" i="18"/>
  <c r="I21" i="18" s="1"/>
  <c r="H20" i="18"/>
  <c r="G21" i="18" s="1"/>
  <c r="N20" i="18"/>
  <c r="M21" i="18" s="1"/>
  <c r="L20" i="18"/>
  <c r="K21" i="18" s="1"/>
  <c r="B21" i="18"/>
  <c r="Z19" i="16"/>
  <c r="Y20" i="16" s="1"/>
  <c r="AH19" i="16"/>
  <c r="AG20" i="16" s="1"/>
  <c r="AB19" i="16"/>
  <c r="AA20" i="16" s="1"/>
  <c r="AF19" i="16"/>
  <c r="AE20" i="16" s="1"/>
  <c r="AL19" i="16"/>
  <c r="AK20" i="16" s="1"/>
  <c r="AD19" i="16"/>
  <c r="AC20" i="16" s="1"/>
  <c r="X19" i="16"/>
  <c r="W20" i="16" s="1"/>
  <c r="AJ19" i="16"/>
  <c r="AI20" i="16" s="1"/>
  <c r="V22" i="16"/>
  <c r="P20" i="18" l="1"/>
  <c r="O21" i="18" s="1"/>
  <c r="R20" i="18"/>
  <c r="Q21" i="18" s="1"/>
  <c r="F20" i="18"/>
  <c r="E21" i="18"/>
  <c r="D20" i="18"/>
  <c r="C21" i="18" s="1"/>
  <c r="T21" i="18"/>
  <c r="S21" i="18"/>
  <c r="J21" i="18"/>
  <c r="I22" i="18" s="1"/>
  <c r="H21" i="18"/>
  <c r="G22" i="18" s="1"/>
  <c r="R21" i="18"/>
  <c r="Q22" i="18" s="1"/>
  <c r="P21" i="18"/>
  <c r="O22" i="18" s="1"/>
  <c r="N21" i="18"/>
  <c r="M22" i="18" s="1"/>
  <c r="L21" i="18"/>
  <c r="K22" i="18" s="1"/>
  <c r="B22" i="18"/>
  <c r="AH20" i="16"/>
  <c r="AG21" i="16" s="1"/>
  <c r="Z20" i="16"/>
  <c r="Y21" i="16" s="1"/>
  <c r="X20" i="16"/>
  <c r="W21" i="16" s="1"/>
  <c r="AJ20" i="16"/>
  <c r="AI21" i="16" s="1"/>
  <c r="AF20" i="16"/>
  <c r="AE21" i="16" s="1"/>
  <c r="AH21" i="16" s="1"/>
  <c r="AG22" i="16" s="1"/>
  <c r="AL20" i="16"/>
  <c r="AK21" i="16" s="1"/>
  <c r="AD20" i="16"/>
  <c r="AC21" i="16" s="1"/>
  <c r="AB20" i="16"/>
  <c r="AA21" i="16" s="1"/>
  <c r="V23" i="16"/>
  <c r="D21" i="18" l="1"/>
  <c r="C22" i="18" s="1"/>
  <c r="S22" i="18"/>
  <c r="T22" i="18"/>
  <c r="F21" i="18"/>
  <c r="E22" i="18" s="1"/>
  <c r="F22" i="18" s="1"/>
  <c r="E23" i="18" s="1"/>
  <c r="J22" i="18"/>
  <c r="I23" i="18" s="1"/>
  <c r="H22" i="18"/>
  <c r="G23" i="18" s="1"/>
  <c r="R22" i="18"/>
  <c r="Q23" i="18" s="1"/>
  <c r="L22" i="18"/>
  <c r="K23" i="18" s="1"/>
  <c r="N22" i="18"/>
  <c r="M23" i="18" s="1"/>
  <c r="P22" i="18"/>
  <c r="O23" i="18" s="1"/>
  <c r="B23" i="18"/>
  <c r="X21" i="16"/>
  <c r="W22" i="16" s="1"/>
  <c r="Z21" i="16"/>
  <c r="Y22" i="16" s="1"/>
  <c r="Z22" i="16" s="1"/>
  <c r="Y23" i="16" s="1"/>
  <c r="AD21" i="16"/>
  <c r="AC22" i="16" s="1"/>
  <c r="AJ21" i="16"/>
  <c r="AI22" i="16" s="1"/>
  <c r="AL21" i="16"/>
  <c r="AK22" i="16" s="1"/>
  <c r="AF21" i="16"/>
  <c r="AE22" i="16" s="1"/>
  <c r="AH22" i="16" s="1"/>
  <c r="AG23" i="16" s="1"/>
  <c r="AB21" i="16"/>
  <c r="AA22" i="16" s="1"/>
  <c r="AB22" i="16" s="1"/>
  <c r="AA23" i="16" s="1"/>
  <c r="V24" i="16"/>
  <c r="T23" i="18" l="1"/>
  <c r="S23" i="18"/>
  <c r="D22" i="18"/>
  <c r="C23" i="18" s="1"/>
  <c r="D23" i="18" s="1"/>
  <c r="C24" i="18" s="1"/>
  <c r="X22" i="16"/>
  <c r="W23" i="16" s="1"/>
  <c r="X23" i="16" s="1"/>
  <c r="W24" i="16" s="1"/>
  <c r="H23" i="18"/>
  <c r="G24" i="18" s="1"/>
  <c r="J23" i="18"/>
  <c r="I24" i="18" s="1"/>
  <c r="P23" i="18"/>
  <c r="O24" i="18" s="1"/>
  <c r="R23" i="18"/>
  <c r="Q24" i="18" s="1"/>
  <c r="N23" i="18"/>
  <c r="M24" i="18" s="1"/>
  <c r="L23" i="18"/>
  <c r="K24" i="18" s="1"/>
  <c r="B24" i="18"/>
  <c r="AL22" i="16"/>
  <c r="AK23" i="16" s="1"/>
  <c r="AD22" i="16"/>
  <c r="AC23" i="16" s="1"/>
  <c r="AD23" i="16" s="1"/>
  <c r="AC24" i="16" s="1"/>
  <c r="AF22" i="16"/>
  <c r="AE23" i="16" s="1"/>
  <c r="AH23" i="16" s="1"/>
  <c r="AG24" i="16" s="1"/>
  <c r="AJ22" i="16"/>
  <c r="AI23" i="16" s="1"/>
  <c r="V25" i="16"/>
  <c r="T24" i="18" l="1"/>
  <c r="S24" i="18"/>
  <c r="F23" i="18"/>
  <c r="E24" i="18" s="1"/>
  <c r="F24" i="18" s="1"/>
  <c r="E25" i="18" s="1"/>
  <c r="Z23" i="16"/>
  <c r="Y24" i="16" s="1"/>
  <c r="X24" i="16" s="1"/>
  <c r="W25" i="16" s="1"/>
  <c r="J24" i="18"/>
  <c r="I25" i="18" s="1"/>
  <c r="H24" i="18"/>
  <c r="G25" i="18" s="1"/>
  <c r="R24" i="18"/>
  <c r="Q25" i="18" s="1"/>
  <c r="L24" i="18"/>
  <c r="K25" i="18" s="1"/>
  <c r="N24" i="18"/>
  <c r="M25" i="18" s="1"/>
  <c r="P24" i="18"/>
  <c r="O25" i="18" s="1"/>
  <c r="B25" i="18"/>
  <c r="AB23" i="16"/>
  <c r="AA24" i="16" s="1"/>
  <c r="AD24" i="16" s="1"/>
  <c r="AC25" i="16" s="1"/>
  <c r="AL23" i="16"/>
  <c r="AK24" i="16" s="1"/>
  <c r="AF23" i="16"/>
  <c r="AE24" i="16" s="1"/>
  <c r="AF24" i="16" s="1"/>
  <c r="AE25" i="16" s="1"/>
  <c r="AJ23" i="16"/>
  <c r="AI24" i="16" s="1"/>
  <c r="V26" i="16"/>
  <c r="T25" i="18" l="1"/>
  <c r="S25" i="18"/>
  <c r="D24" i="18"/>
  <c r="C25" i="18" s="1"/>
  <c r="D25" i="18" s="1"/>
  <c r="C26" i="18" s="1"/>
  <c r="Z24" i="16"/>
  <c r="Y25" i="16" s="1"/>
  <c r="X25" i="16" s="1"/>
  <c r="W26" i="16" s="1"/>
  <c r="AB24" i="16"/>
  <c r="AA25" i="16" s="1"/>
  <c r="AB25" i="16" s="1"/>
  <c r="AA26" i="16" s="1"/>
  <c r="H25" i="18"/>
  <c r="G26" i="18" s="1"/>
  <c r="J25" i="18"/>
  <c r="I26" i="18" s="1"/>
  <c r="P25" i="18"/>
  <c r="O26" i="18" s="1"/>
  <c r="N25" i="18"/>
  <c r="M26" i="18" s="1"/>
  <c r="L25" i="18"/>
  <c r="K26" i="18" s="1"/>
  <c r="R25" i="18"/>
  <c r="Q26" i="18" s="1"/>
  <c r="B26" i="18"/>
  <c r="AH24" i="16"/>
  <c r="AG25" i="16" s="1"/>
  <c r="AF25" i="16" s="1"/>
  <c r="AE26" i="16" s="1"/>
  <c r="AJ24" i="16"/>
  <c r="AI25" i="16" s="1"/>
  <c r="AL24" i="16"/>
  <c r="AK25" i="16" s="1"/>
  <c r="AD25" i="16"/>
  <c r="AC26" i="16" s="1"/>
  <c r="Z25" i="16"/>
  <c r="Y26" i="16" s="1"/>
  <c r="V27" i="16"/>
  <c r="T26" i="18" l="1"/>
  <c r="S26" i="18"/>
  <c r="F25" i="18"/>
  <c r="E26" i="18" s="1"/>
  <c r="F26" i="18" s="1"/>
  <c r="E27" i="18" s="1"/>
  <c r="J26" i="18"/>
  <c r="I27" i="18" s="1"/>
  <c r="H26" i="18"/>
  <c r="G27" i="18" s="1"/>
  <c r="L26" i="18"/>
  <c r="K27" i="18" s="1"/>
  <c r="R26" i="18"/>
  <c r="Q27" i="18" s="1"/>
  <c r="N26" i="18"/>
  <c r="M27" i="18" s="1"/>
  <c r="P26" i="18"/>
  <c r="O27" i="18" s="1"/>
  <c r="B27" i="18"/>
  <c r="AH25" i="16"/>
  <c r="AG26" i="16" s="1"/>
  <c r="AH26" i="16" s="1"/>
  <c r="AG27" i="16" s="1"/>
  <c r="AL25" i="16"/>
  <c r="AK26" i="16" s="1"/>
  <c r="AJ25" i="16"/>
  <c r="AI26" i="16" s="1"/>
  <c r="Z26" i="16"/>
  <c r="Y27" i="16" s="1"/>
  <c r="AD26" i="16"/>
  <c r="AC27" i="16" s="1"/>
  <c r="X26" i="16"/>
  <c r="W27" i="16" s="1"/>
  <c r="AB26" i="16"/>
  <c r="AA27" i="16" s="1"/>
  <c r="V28" i="16"/>
  <c r="S27" i="18" l="1"/>
  <c r="T27" i="18"/>
  <c r="D26" i="18"/>
  <c r="C27" i="18" s="1"/>
  <c r="D27" i="18" s="1"/>
  <c r="C28" i="18" s="1"/>
  <c r="AF26" i="16"/>
  <c r="AE27" i="16" s="1"/>
  <c r="AF27" i="16" s="1"/>
  <c r="AE28" i="16" s="1"/>
  <c r="J27" i="18"/>
  <c r="I28" i="18" s="1"/>
  <c r="H27" i="18"/>
  <c r="G28" i="18" s="1"/>
  <c r="L27" i="18"/>
  <c r="K28" i="18"/>
  <c r="P27" i="18"/>
  <c r="O28" i="18" s="1"/>
  <c r="N27" i="18"/>
  <c r="M28" i="18" s="1"/>
  <c r="R27" i="18"/>
  <c r="Q28" i="18" s="1"/>
  <c r="B28" i="18"/>
  <c r="AL26" i="16"/>
  <c r="AK27" i="16" s="1"/>
  <c r="AJ26" i="16"/>
  <c r="AI27" i="16" s="1"/>
  <c r="AB27" i="16"/>
  <c r="AA28" i="16" s="1"/>
  <c r="X27" i="16"/>
  <c r="W28" i="16" s="1"/>
  <c r="V29" i="16"/>
  <c r="Z27" i="16"/>
  <c r="Y28" i="16" s="1"/>
  <c r="AD27" i="16"/>
  <c r="AC28" i="16" s="1"/>
  <c r="AH27" i="16"/>
  <c r="AG28" i="16" s="1"/>
  <c r="T28" i="18" l="1"/>
  <c r="S28" i="18"/>
  <c r="F27" i="18"/>
  <c r="E28" i="18" s="1"/>
  <c r="F28" i="18" s="1"/>
  <c r="E29" i="18" s="1"/>
  <c r="AJ27" i="16"/>
  <c r="AI28" i="16" s="1"/>
  <c r="AL27" i="16"/>
  <c r="AK28" i="16" s="1"/>
  <c r="H28" i="18"/>
  <c r="G29" i="18" s="1"/>
  <c r="J28" i="18"/>
  <c r="I29" i="18" s="1"/>
  <c r="R28" i="18"/>
  <c r="Q29" i="18" s="1"/>
  <c r="N28" i="18"/>
  <c r="M29" i="18" s="1"/>
  <c r="P28" i="18"/>
  <c r="O29" i="18" s="1"/>
  <c r="L28" i="18"/>
  <c r="K29" i="18" s="1"/>
  <c r="B29" i="18"/>
  <c r="AH28" i="16"/>
  <c r="AG29" i="16" s="1"/>
  <c r="AB28" i="16"/>
  <c r="AA29" i="16" s="1"/>
  <c r="X28" i="16"/>
  <c r="W29" i="16" s="1"/>
  <c r="Z28" i="16"/>
  <c r="Y29" i="16" s="1"/>
  <c r="AF28" i="16"/>
  <c r="AE29" i="16" s="1"/>
  <c r="AD28" i="16"/>
  <c r="AC29" i="16" s="1"/>
  <c r="V30" i="16"/>
  <c r="T29" i="18" l="1"/>
  <c r="S29" i="18"/>
  <c r="D28" i="18"/>
  <c r="C29" i="18" s="1"/>
  <c r="D29" i="18" s="1"/>
  <c r="C30" i="18" s="1"/>
  <c r="AJ28" i="16"/>
  <c r="AI29" i="16" s="1"/>
  <c r="AL28" i="16"/>
  <c r="AK29" i="16" s="1"/>
  <c r="AJ29" i="16" s="1"/>
  <c r="AI30" i="16" s="1"/>
  <c r="J29" i="18"/>
  <c r="I30" i="18" s="1"/>
  <c r="H29" i="18"/>
  <c r="G30" i="18"/>
  <c r="P29" i="18"/>
  <c r="O30" i="18"/>
  <c r="R29" i="18"/>
  <c r="Q30" i="18" s="1"/>
  <c r="L29" i="18"/>
  <c r="K30" i="18" s="1"/>
  <c r="N29" i="18"/>
  <c r="M30" i="18" s="1"/>
  <c r="B30" i="18"/>
  <c r="AL29" i="16"/>
  <c r="AK30" i="16" s="1"/>
  <c r="AD29" i="16"/>
  <c r="AC30" i="16" s="1"/>
  <c r="Z29" i="16"/>
  <c r="Y30" i="16" s="1"/>
  <c r="AH29" i="16"/>
  <c r="AG30" i="16" s="1"/>
  <c r="AB29" i="16"/>
  <c r="AA30" i="16" s="1"/>
  <c r="V31" i="16"/>
  <c r="X29" i="16"/>
  <c r="W30" i="16" s="1"/>
  <c r="AF29" i="16"/>
  <c r="AE30" i="16" s="1"/>
  <c r="S30" i="18" l="1"/>
  <c r="T30" i="18"/>
  <c r="F29" i="18"/>
  <c r="E30" i="18" s="1"/>
  <c r="F30" i="18" s="1"/>
  <c r="E31" i="18" s="1"/>
  <c r="H30" i="18"/>
  <c r="G31" i="18" s="1"/>
  <c r="J30" i="18"/>
  <c r="I31" i="18" s="1"/>
  <c r="N30" i="18"/>
  <c r="M31" i="18"/>
  <c r="R30" i="18"/>
  <c r="Q31" i="18" s="1"/>
  <c r="L30" i="18"/>
  <c r="K31" i="18" s="1"/>
  <c r="P30" i="18"/>
  <c r="O31" i="18" s="1"/>
  <c r="B31" i="18"/>
  <c r="AH30" i="16"/>
  <c r="AG31" i="16" s="1"/>
  <c r="AD30" i="16"/>
  <c r="AC31" i="16" s="1"/>
  <c r="AF30" i="16"/>
  <c r="AE31" i="16" s="1"/>
  <c r="AJ30" i="16"/>
  <c r="AI31" i="16" s="1"/>
  <c r="Z30" i="16"/>
  <c r="Y31" i="16" s="1"/>
  <c r="X30" i="16"/>
  <c r="W31" i="16" s="1"/>
  <c r="AL30" i="16"/>
  <c r="AK31" i="16" s="1"/>
  <c r="V32" i="16"/>
  <c r="AB30" i="16"/>
  <c r="AA31" i="16" s="1"/>
  <c r="T31" i="18" l="1"/>
  <c r="S31" i="18"/>
  <c r="D30" i="18"/>
  <c r="C31" i="18" s="1"/>
  <c r="D31" i="18" s="1"/>
  <c r="C32" i="18" s="1"/>
  <c r="J31" i="18"/>
  <c r="I32" i="18" s="1"/>
  <c r="H31" i="18"/>
  <c r="G32" i="18" s="1"/>
  <c r="P31" i="18"/>
  <c r="O32" i="18"/>
  <c r="L31" i="18"/>
  <c r="K32" i="18" s="1"/>
  <c r="N31" i="18"/>
  <c r="M32" i="18" s="1"/>
  <c r="R31" i="18"/>
  <c r="Q32" i="18" s="1"/>
  <c r="B32" i="18"/>
  <c r="AJ31" i="16"/>
  <c r="AI32" i="16" s="1"/>
  <c r="AB31" i="16"/>
  <c r="AA32" i="16" s="1"/>
  <c r="AL31" i="16"/>
  <c r="AK32" i="16" s="1"/>
  <c r="X31" i="16"/>
  <c r="W32" i="16" s="1"/>
  <c r="AF31" i="16"/>
  <c r="AE32" i="16" s="1"/>
  <c r="AD31" i="16"/>
  <c r="AC32" i="16" s="1"/>
  <c r="Z31" i="16"/>
  <c r="Y32" i="16" s="1"/>
  <c r="AH31" i="16"/>
  <c r="AG32" i="16" s="1"/>
  <c r="V33" i="16"/>
  <c r="T32" i="18" l="1"/>
  <c r="S32" i="18"/>
  <c r="F31" i="18"/>
  <c r="E32" i="18" s="1"/>
  <c r="F32" i="18" s="1"/>
  <c r="E33" i="18" s="1"/>
  <c r="H32" i="18"/>
  <c r="G33" i="18" s="1"/>
  <c r="J32" i="18"/>
  <c r="I33" i="18" s="1"/>
  <c r="N32" i="18"/>
  <c r="M33" i="18" s="1"/>
  <c r="R32" i="18"/>
  <c r="Q33" i="18" s="1"/>
  <c r="L32" i="18"/>
  <c r="K33" i="18" s="1"/>
  <c r="P32" i="18"/>
  <c r="O33" i="18" s="1"/>
  <c r="B33" i="18"/>
  <c r="AB32" i="16"/>
  <c r="AA33" i="16" s="1"/>
  <c r="AF32" i="16"/>
  <c r="AE33" i="16" s="1"/>
  <c r="X32" i="16"/>
  <c r="W33" i="16" s="1"/>
  <c r="AJ32" i="16"/>
  <c r="AI33" i="16" s="1"/>
  <c r="AD32" i="16"/>
  <c r="AC33" i="16" s="1"/>
  <c r="V34" i="16"/>
  <c r="AL32" i="16"/>
  <c r="AK33" i="16" s="1"/>
  <c r="AH32" i="16"/>
  <c r="AG33" i="16" s="1"/>
  <c r="Z32" i="16"/>
  <c r="Y33" i="16" s="1"/>
  <c r="D32" i="18" l="1"/>
  <c r="C33" i="18" s="1"/>
  <c r="D33" i="18" s="1"/>
  <c r="C34" i="18" s="1"/>
  <c r="S33" i="18"/>
  <c r="T33" i="18"/>
  <c r="J33" i="18"/>
  <c r="I34" i="18" s="1"/>
  <c r="H33" i="18"/>
  <c r="G34" i="18" s="1"/>
  <c r="L33" i="18"/>
  <c r="K34" i="18" s="1"/>
  <c r="P33" i="18"/>
  <c r="O34" i="18" s="1"/>
  <c r="N33" i="18"/>
  <c r="M34" i="18" s="1"/>
  <c r="R33" i="18"/>
  <c r="Q34" i="18" s="1"/>
  <c r="B34" i="18"/>
  <c r="Z33" i="16"/>
  <c r="Y34" i="16" s="1"/>
  <c r="AL33" i="16"/>
  <c r="AK34" i="16" s="1"/>
  <c r="AD33" i="16"/>
  <c r="AC34" i="16" s="1"/>
  <c r="V35" i="16"/>
  <c r="AF33" i="16"/>
  <c r="AE34" i="16" s="1"/>
  <c r="AH33" i="16"/>
  <c r="AG34" i="16" s="1"/>
  <c r="X33" i="16"/>
  <c r="W34" i="16" s="1"/>
  <c r="AB33" i="16"/>
  <c r="AA34" i="16" s="1"/>
  <c r="AJ33" i="16"/>
  <c r="AI34" i="16" s="1"/>
  <c r="F33" i="18" l="1"/>
  <c r="E34" i="18" s="1"/>
  <c r="T34" i="18"/>
  <c r="S34" i="18"/>
  <c r="J34" i="18"/>
  <c r="I35" i="18" s="1"/>
  <c r="H34" i="18"/>
  <c r="G35" i="18" s="1"/>
  <c r="R34" i="18"/>
  <c r="Q35" i="18" s="1"/>
  <c r="N34" i="18"/>
  <c r="M35" i="18" s="1"/>
  <c r="P34" i="18"/>
  <c r="O35" i="18" s="1"/>
  <c r="L34" i="18"/>
  <c r="K35" i="18" s="1"/>
  <c r="B35" i="18"/>
  <c r="AD34" i="16"/>
  <c r="AC35" i="16" s="1"/>
  <c r="AL34" i="16"/>
  <c r="AK35" i="16" s="1"/>
  <c r="AJ34" i="16"/>
  <c r="AI35" i="16" s="1"/>
  <c r="AB34" i="16"/>
  <c r="AA35" i="16" s="1"/>
  <c r="Z34" i="16"/>
  <c r="Y35" i="16" s="1"/>
  <c r="X34" i="16"/>
  <c r="W35" i="16" s="1"/>
  <c r="AF34" i="16"/>
  <c r="AE35" i="16" s="1"/>
  <c r="V36" i="16"/>
  <c r="AH34" i="16"/>
  <c r="AG35" i="16" s="1"/>
  <c r="F34" i="18" l="1"/>
  <c r="E35" i="18" s="1"/>
  <c r="D34" i="18"/>
  <c r="C35" i="18" s="1"/>
  <c r="D35" i="18" s="1"/>
  <c r="C36" i="18" s="1"/>
  <c r="S35" i="18"/>
  <c r="T35" i="18"/>
  <c r="H35" i="18"/>
  <c r="G36" i="18" s="1"/>
  <c r="J35" i="18"/>
  <c r="I36" i="18" s="1"/>
  <c r="L35" i="18"/>
  <c r="K36" i="18" s="1"/>
  <c r="N35" i="18"/>
  <c r="M36" i="18" s="1"/>
  <c r="R35" i="18"/>
  <c r="Q36" i="18" s="1"/>
  <c r="P35" i="18"/>
  <c r="O36" i="18" s="1"/>
  <c r="B36" i="18"/>
  <c r="AF35" i="16"/>
  <c r="AE36" i="16" s="1"/>
  <c r="AB35" i="16"/>
  <c r="AA36" i="16" s="1"/>
  <c r="AH35" i="16"/>
  <c r="AG36" i="16" s="1"/>
  <c r="X35" i="16"/>
  <c r="W36" i="16" s="1"/>
  <c r="AJ35" i="16"/>
  <c r="AI36" i="16" s="1"/>
  <c r="AL35" i="16"/>
  <c r="AK36" i="16" s="1"/>
  <c r="Z35" i="16"/>
  <c r="Y36" i="16" s="1"/>
  <c r="AD35" i="16"/>
  <c r="AC36" i="16" s="1"/>
  <c r="V37" i="16"/>
  <c r="F35" i="18" l="1"/>
  <c r="E36" i="18" s="1"/>
  <c r="T36" i="18"/>
  <c r="S36" i="18"/>
  <c r="J36" i="18"/>
  <c r="I37" i="18" s="1"/>
  <c r="H36" i="18"/>
  <c r="G37" i="18" s="1"/>
  <c r="N36" i="18"/>
  <c r="M37" i="18" s="1"/>
  <c r="R36" i="18"/>
  <c r="Q37" i="18" s="1"/>
  <c r="P36" i="18"/>
  <c r="O37" i="18" s="1"/>
  <c r="L36" i="18"/>
  <c r="K37" i="18" s="1"/>
  <c r="B37" i="18"/>
  <c r="AB36" i="16"/>
  <c r="AA37" i="16" s="1"/>
  <c r="AJ36" i="16"/>
  <c r="AI37" i="16" s="1"/>
  <c r="X36" i="16"/>
  <c r="W37" i="16" s="1"/>
  <c r="AF36" i="16"/>
  <c r="AE37" i="16" s="1"/>
  <c r="V38" i="16"/>
  <c r="AH36" i="16"/>
  <c r="AG37" i="16" s="1"/>
  <c r="AD36" i="16"/>
  <c r="AC37" i="16" s="1"/>
  <c r="AL36" i="16"/>
  <c r="AK37" i="16" s="1"/>
  <c r="Z36" i="16"/>
  <c r="Y37" i="16" s="1"/>
  <c r="F36" i="18" l="1"/>
  <c r="E37" i="18" s="1"/>
  <c r="D36" i="18"/>
  <c r="C37" i="18" s="1"/>
  <c r="D37" i="18" s="1"/>
  <c r="C38" i="18" s="1"/>
  <c r="T37" i="18"/>
  <c r="S37" i="18"/>
  <c r="J37" i="18"/>
  <c r="I38" i="18" s="1"/>
  <c r="H37" i="18"/>
  <c r="G38" i="18" s="1"/>
  <c r="P37" i="18"/>
  <c r="O38" i="18" s="1"/>
  <c r="L37" i="18"/>
  <c r="K38" i="18" s="1"/>
  <c r="R37" i="18"/>
  <c r="Q38" i="18" s="1"/>
  <c r="N37" i="18"/>
  <c r="M38" i="18" s="1"/>
  <c r="B38" i="18"/>
  <c r="AH37" i="16"/>
  <c r="AG38" i="16" s="1"/>
  <c r="Z37" i="16"/>
  <c r="Y38" i="16" s="1"/>
  <c r="AL37" i="16"/>
  <c r="AK38" i="16" s="1"/>
  <c r="V39" i="16"/>
  <c r="AJ37" i="16"/>
  <c r="AI38" i="16" s="1"/>
  <c r="AD37" i="16"/>
  <c r="AC38" i="16" s="1"/>
  <c r="X37" i="16"/>
  <c r="W38" i="16" s="1"/>
  <c r="AB37" i="16"/>
  <c r="AA38" i="16" s="1"/>
  <c r="AF37" i="16"/>
  <c r="AE38" i="16" s="1"/>
  <c r="F37" i="18" l="1"/>
  <c r="E38" i="18" s="1"/>
  <c r="S38" i="18"/>
  <c r="T38" i="18"/>
  <c r="H38" i="18"/>
  <c r="G39" i="18" s="1"/>
  <c r="J38" i="18"/>
  <c r="I39" i="18" s="1"/>
  <c r="N38" i="18"/>
  <c r="M39" i="18" s="1"/>
  <c r="L38" i="18"/>
  <c r="K39" i="18" s="1"/>
  <c r="R38" i="18"/>
  <c r="Q39" i="18" s="1"/>
  <c r="P38" i="18"/>
  <c r="O39" i="18" s="1"/>
  <c r="B39" i="18"/>
  <c r="AD38" i="16"/>
  <c r="AC39" i="16" s="1"/>
  <c r="X38" i="16"/>
  <c r="W39" i="16" s="1"/>
  <c r="AF38" i="16"/>
  <c r="AE39" i="16" s="1"/>
  <c r="AJ38" i="16"/>
  <c r="AI39" i="16" s="1"/>
  <c r="Z38" i="16"/>
  <c r="Y39" i="16" s="1"/>
  <c r="AL38" i="16"/>
  <c r="AK39" i="16" s="1"/>
  <c r="AH38" i="16"/>
  <c r="AG39" i="16" s="1"/>
  <c r="AB38" i="16"/>
  <c r="AA39" i="16" s="1"/>
  <c r="V40" i="16"/>
  <c r="F38" i="18" l="1"/>
  <c r="E39" i="18" s="1"/>
  <c r="D38" i="18"/>
  <c r="C39" i="18" s="1"/>
  <c r="D39" i="18" s="1"/>
  <c r="C40" i="18" s="1"/>
  <c r="T39" i="18"/>
  <c r="S39" i="18"/>
  <c r="H39" i="18"/>
  <c r="G40" i="18" s="1"/>
  <c r="J39" i="18"/>
  <c r="I40" i="18" s="1"/>
  <c r="L39" i="18"/>
  <c r="K40" i="18" s="1"/>
  <c r="P39" i="18"/>
  <c r="O40" i="18" s="1"/>
  <c r="N39" i="18"/>
  <c r="M40" i="18" s="1"/>
  <c r="R39" i="18"/>
  <c r="Q40" i="18" s="1"/>
  <c r="B40" i="18"/>
  <c r="AH39" i="16"/>
  <c r="AG40" i="16" s="1"/>
  <c r="Z39" i="16"/>
  <c r="Y40" i="16" s="1"/>
  <c r="AL39" i="16"/>
  <c r="AK40" i="16" s="1"/>
  <c r="AD39" i="16"/>
  <c r="AC40" i="16" s="1"/>
  <c r="AB39" i="16"/>
  <c r="AA40" i="16" s="1"/>
  <c r="X39" i="16"/>
  <c r="W40" i="16" s="1"/>
  <c r="V41" i="16"/>
  <c r="AF39" i="16"/>
  <c r="AE40" i="16" s="1"/>
  <c r="AJ39" i="16"/>
  <c r="AI40" i="16" s="1"/>
  <c r="F39" i="18" l="1"/>
  <c r="E40" i="18" s="1"/>
  <c r="S40" i="18"/>
  <c r="T40" i="18"/>
  <c r="H40" i="18"/>
  <c r="G41" i="18" s="1"/>
  <c r="J40" i="18"/>
  <c r="I41" i="18" s="1"/>
  <c r="N40" i="18"/>
  <c r="M41" i="18" s="1"/>
  <c r="L40" i="18"/>
  <c r="K41" i="18" s="1"/>
  <c r="R40" i="18"/>
  <c r="Q41" i="18" s="1"/>
  <c r="P40" i="18"/>
  <c r="O41" i="18" s="1"/>
  <c r="B41" i="18"/>
  <c r="AF40" i="16"/>
  <c r="AE41" i="16" s="1"/>
  <c r="Z40" i="16"/>
  <c r="Y41" i="16" s="1"/>
  <c r="AD40" i="16"/>
  <c r="AC41" i="16" s="1"/>
  <c r="AL40" i="16"/>
  <c r="AK41" i="16" s="1"/>
  <c r="AJ40" i="16"/>
  <c r="AI41" i="16" s="1"/>
  <c r="AH40" i="16"/>
  <c r="AG41" i="16" s="1"/>
  <c r="X40" i="16"/>
  <c r="W41" i="16" s="1"/>
  <c r="AB40" i="16"/>
  <c r="AA41" i="16" s="1"/>
  <c r="V42" i="16"/>
  <c r="F40" i="18" l="1"/>
  <c r="E41" i="18" s="1"/>
  <c r="D40" i="18"/>
  <c r="C41" i="18" s="1"/>
  <c r="D41" i="18" s="1"/>
  <c r="C42" i="18" s="1"/>
  <c r="T41" i="18"/>
  <c r="S41" i="18"/>
  <c r="J41" i="18"/>
  <c r="I42" i="18" s="1"/>
  <c r="H41" i="18"/>
  <c r="G42" i="18" s="1"/>
  <c r="L41" i="18"/>
  <c r="K42" i="18" s="1"/>
  <c r="P41" i="18"/>
  <c r="O42" i="18" s="1"/>
  <c r="N41" i="18"/>
  <c r="M42" i="18" s="1"/>
  <c r="R41" i="18"/>
  <c r="Q42" i="18" s="1"/>
  <c r="B42" i="18"/>
  <c r="AB41" i="16"/>
  <c r="AA42" i="16" s="1"/>
  <c r="X41" i="16"/>
  <c r="W42" i="16" s="1"/>
  <c r="AJ41" i="16"/>
  <c r="AI42" i="16" s="1"/>
  <c r="AF41" i="16"/>
  <c r="AE42" i="16" s="1"/>
  <c r="AH41" i="16"/>
  <c r="AG42" i="16" s="1"/>
  <c r="Z41" i="16"/>
  <c r="Y42" i="16" s="1"/>
  <c r="AD41" i="16"/>
  <c r="AC42" i="16" s="1"/>
  <c r="AL41" i="16"/>
  <c r="AK42" i="16" s="1"/>
  <c r="V43" i="16"/>
  <c r="F41" i="18" l="1"/>
  <c r="E42" i="18" s="1"/>
  <c r="T42" i="18"/>
  <c r="S42" i="18"/>
  <c r="H42" i="18"/>
  <c r="G43" i="18" s="1"/>
  <c r="J42" i="18"/>
  <c r="I43" i="18" s="1"/>
  <c r="L42" i="18"/>
  <c r="K43" i="18" s="1"/>
  <c r="P42" i="18"/>
  <c r="O43" i="18" s="1"/>
  <c r="R42" i="18"/>
  <c r="Q43" i="18" s="1"/>
  <c r="N42" i="18"/>
  <c r="M43" i="18" s="1"/>
  <c r="B43" i="18"/>
  <c r="AJ42" i="16"/>
  <c r="AI43" i="16" s="1"/>
  <c r="AF42" i="16"/>
  <c r="AE43" i="16" s="1"/>
  <c r="X42" i="16"/>
  <c r="W43" i="16" s="1"/>
  <c r="AB42" i="16"/>
  <c r="AA43" i="16" s="1"/>
  <c r="AL42" i="16"/>
  <c r="AK43" i="16" s="1"/>
  <c r="AD42" i="16"/>
  <c r="AC43" i="16" s="1"/>
  <c r="AH42" i="16"/>
  <c r="AG43" i="16" s="1"/>
  <c r="Z42" i="16"/>
  <c r="Y43" i="16" s="1"/>
  <c r="V44" i="16"/>
  <c r="F42" i="18" l="1"/>
  <c r="E43" i="18" s="1"/>
  <c r="F43" i="18" s="1"/>
  <c r="E44" i="18" s="1"/>
  <c r="D42" i="18"/>
  <c r="C43" i="18" s="1"/>
  <c r="S43" i="18"/>
  <c r="T43" i="18"/>
  <c r="J43" i="18"/>
  <c r="I44" i="18" s="1"/>
  <c r="H43" i="18"/>
  <c r="G44" i="18" s="1"/>
  <c r="P43" i="18"/>
  <c r="O44" i="18" s="1"/>
  <c r="R43" i="18"/>
  <c r="Q44" i="18" s="1"/>
  <c r="L43" i="18"/>
  <c r="K44" i="18" s="1"/>
  <c r="N43" i="18"/>
  <c r="M44" i="18" s="1"/>
  <c r="B44" i="18"/>
  <c r="AH43" i="16"/>
  <c r="AG44" i="16" s="1"/>
  <c r="Z43" i="16"/>
  <c r="Y44" i="16" s="1"/>
  <c r="AD43" i="16"/>
  <c r="AC44" i="16" s="1"/>
  <c r="AL43" i="16"/>
  <c r="AK44" i="16" s="1"/>
  <c r="AF43" i="16"/>
  <c r="AE44" i="16" s="1"/>
  <c r="V45" i="16"/>
  <c r="X43" i="16"/>
  <c r="W44" i="16" s="1"/>
  <c r="AJ43" i="16"/>
  <c r="AI44" i="16" s="1"/>
  <c r="AB43" i="16"/>
  <c r="AA44" i="16" s="1"/>
  <c r="D43" i="18" l="1"/>
  <c r="C44" i="18" s="1"/>
  <c r="T44" i="18"/>
  <c r="S44" i="18"/>
  <c r="J44" i="18"/>
  <c r="I45" i="18" s="1"/>
  <c r="H44" i="18"/>
  <c r="G45" i="18" s="1"/>
  <c r="N44" i="18"/>
  <c r="M45" i="18" s="1"/>
  <c r="L44" i="18"/>
  <c r="K45" i="18" s="1"/>
  <c r="P44" i="18"/>
  <c r="O45" i="18" s="1"/>
  <c r="R44" i="18"/>
  <c r="Q45" i="18"/>
  <c r="B45" i="18"/>
  <c r="AD44" i="16"/>
  <c r="AC45" i="16" s="1"/>
  <c r="AL44" i="16"/>
  <c r="AK45" i="16" s="1"/>
  <c r="X44" i="16"/>
  <c r="W45" i="16" s="1"/>
  <c r="AB44" i="16"/>
  <c r="AA45" i="16" s="1"/>
  <c r="AJ44" i="16"/>
  <c r="AI45" i="16" s="1"/>
  <c r="Z44" i="16"/>
  <c r="Y45" i="16" s="1"/>
  <c r="AH44" i="16"/>
  <c r="AG45" i="16" s="1"/>
  <c r="V46" i="16"/>
  <c r="AF44" i="16"/>
  <c r="AE45" i="16" s="1"/>
  <c r="F44" i="18" l="1"/>
  <c r="E45" i="18" s="1"/>
  <c r="D44" i="18"/>
  <c r="C45" i="18" s="1"/>
  <c r="D45" i="18" s="1"/>
  <c r="C46" i="18" s="1"/>
  <c r="S45" i="18"/>
  <c r="T45" i="18"/>
  <c r="H45" i="18"/>
  <c r="G46" i="18" s="1"/>
  <c r="J45" i="18"/>
  <c r="I46" i="18" s="1"/>
  <c r="P45" i="18"/>
  <c r="O46" i="18" s="1"/>
  <c r="L45" i="18"/>
  <c r="K46" i="18" s="1"/>
  <c r="N45" i="18"/>
  <c r="M46" i="18"/>
  <c r="R45" i="18"/>
  <c r="Q46" i="18" s="1"/>
  <c r="B46" i="18"/>
  <c r="AJ45" i="16"/>
  <c r="AI46" i="16" s="1"/>
  <c r="AF45" i="16"/>
  <c r="AE46" i="16" s="1"/>
  <c r="AB45" i="16"/>
  <c r="AA46" i="16" s="1"/>
  <c r="X45" i="16"/>
  <c r="W46" i="16" s="1"/>
  <c r="AL45" i="16"/>
  <c r="AK46" i="16" s="1"/>
  <c r="AD45" i="16"/>
  <c r="AC46" i="16" s="1"/>
  <c r="Z45" i="16"/>
  <c r="Y46" i="16" s="1"/>
  <c r="AH45" i="16"/>
  <c r="AG46" i="16" s="1"/>
  <c r="V47" i="16"/>
  <c r="F45" i="18" l="1"/>
  <c r="E46" i="18" s="1"/>
  <c r="S46" i="18"/>
  <c r="T46" i="18"/>
  <c r="J46" i="18"/>
  <c r="I47" i="18" s="1"/>
  <c r="H46" i="18"/>
  <c r="G47" i="18"/>
  <c r="R46" i="18"/>
  <c r="Q47" i="18" s="1"/>
  <c r="P46" i="18"/>
  <c r="O47" i="18" s="1"/>
  <c r="N46" i="18"/>
  <c r="M47" i="18" s="1"/>
  <c r="L46" i="18"/>
  <c r="K47" i="18" s="1"/>
  <c r="B47" i="18"/>
  <c r="AB46" i="16"/>
  <c r="AA47" i="16" s="1"/>
  <c r="X46" i="16"/>
  <c r="W47" i="16" s="1"/>
  <c r="AF46" i="16"/>
  <c r="AE47" i="16" s="1"/>
  <c r="AJ46" i="16"/>
  <c r="AI47" i="16" s="1"/>
  <c r="AH46" i="16"/>
  <c r="AG47" i="16" s="1"/>
  <c r="AD46" i="16"/>
  <c r="AC47" i="16" s="1"/>
  <c r="AL46" i="16"/>
  <c r="AK47" i="16" s="1"/>
  <c r="V48" i="16"/>
  <c r="Z46" i="16"/>
  <c r="Y47" i="16" s="1"/>
  <c r="F46" i="18" l="1"/>
  <c r="E47" i="18" s="1"/>
  <c r="D46" i="18"/>
  <c r="C47" i="18" s="1"/>
  <c r="D47" i="18" s="1"/>
  <c r="C48" i="18" s="1"/>
  <c r="T47" i="18"/>
  <c r="S47" i="18"/>
  <c r="H47" i="18"/>
  <c r="G48" i="18" s="1"/>
  <c r="J47" i="18"/>
  <c r="I48" i="18" s="1"/>
  <c r="N47" i="18"/>
  <c r="M48" i="18" s="1"/>
  <c r="R47" i="18"/>
  <c r="Q48" i="18" s="1"/>
  <c r="L47" i="18"/>
  <c r="K48" i="18" s="1"/>
  <c r="P47" i="18"/>
  <c r="O48" i="18" s="1"/>
  <c r="B48" i="18"/>
  <c r="AH47" i="16"/>
  <c r="AG48" i="16" s="1"/>
  <c r="AF47" i="16"/>
  <c r="AE48" i="16" s="1"/>
  <c r="AD47" i="16"/>
  <c r="AC48" i="16" s="1"/>
  <c r="Z47" i="16"/>
  <c r="Y48" i="16" s="1"/>
  <c r="AL47" i="16"/>
  <c r="AK48" i="16" s="1"/>
  <c r="AB47" i="16"/>
  <c r="AA48" i="16" s="1"/>
  <c r="X47" i="16"/>
  <c r="W48" i="16" s="1"/>
  <c r="V49" i="16"/>
  <c r="AJ47" i="16"/>
  <c r="AI48" i="16" s="1"/>
  <c r="F47" i="18" l="1"/>
  <c r="E48" i="18" s="1"/>
  <c r="T48" i="18"/>
  <c r="S48" i="18"/>
  <c r="J48" i="18"/>
  <c r="I49" i="18" s="1"/>
  <c r="H48" i="18"/>
  <c r="G49" i="18" s="1"/>
  <c r="L48" i="18"/>
  <c r="K49" i="18" s="1"/>
  <c r="R48" i="18"/>
  <c r="Q49" i="18" s="1"/>
  <c r="P48" i="18"/>
  <c r="O49" i="18" s="1"/>
  <c r="N48" i="18"/>
  <c r="M49" i="18"/>
  <c r="B49" i="18"/>
  <c r="AD48" i="16"/>
  <c r="AC49" i="16" s="1"/>
  <c r="AL48" i="16"/>
  <c r="AK49" i="16" s="1"/>
  <c r="Z48" i="16"/>
  <c r="Y49" i="16" s="1"/>
  <c r="AH48" i="16"/>
  <c r="AG49" i="16" s="1"/>
  <c r="AJ48" i="16"/>
  <c r="AI49" i="16" s="1"/>
  <c r="V50" i="16"/>
  <c r="AB48" i="16"/>
  <c r="AA49" i="16" s="1"/>
  <c r="AF48" i="16"/>
  <c r="AE49" i="16" s="1"/>
  <c r="X48" i="16"/>
  <c r="W49" i="16" s="1"/>
  <c r="F48" i="18" l="1"/>
  <c r="E49" i="18" s="1"/>
  <c r="D48" i="18"/>
  <c r="C49" i="18" s="1"/>
  <c r="D49" i="18" s="1"/>
  <c r="C50" i="18" s="1"/>
  <c r="T49" i="18"/>
  <c r="S49" i="18"/>
  <c r="H49" i="18"/>
  <c r="G50" i="18" s="1"/>
  <c r="J49" i="18"/>
  <c r="I50" i="18" s="1"/>
  <c r="P49" i="18"/>
  <c r="O50" i="18"/>
  <c r="L49" i="18"/>
  <c r="K50" i="18" s="1"/>
  <c r="N49" i="18"/>
  <c r="M50" i="18" s="1"/>
  <c r="R49" i="18"/>
  <c r="Q50" i="18" s="1"/>
  <c r="B50" i="18"/>
  <c r="AJ49" i="16"/>
  <c r="AI50" i="16" s="1"/>
  <c r="AB49" i="16"/>
  <c r="AA50" i="16" s="1"/>
  <c r="X49" i="16"/>
  <c r="W50" i="16" s="1"/>
  <c r="Z49" i="16"/>
  <c r="Y50" i="16" s="1"/>
  <c r="AF49" i="16"/>
  <c r="AE50" i="16" s="1"/>
  <c r="AL49" i="16"/>
  <c r="AK50" i="16" s="1"/>
  <c r="AH49" i="16"/>
  <c r="AG50" i="16" s="1"/>
  <c r="AD49" i="16"/>
  <c r="AC50" i="16" s="1"/>
  <c r="V51" i="16"/>
  <c r="F49" i="18" l="1"/>
  <c r="E50" i="18" s="1"/>
  <c r="F50" i="18" s="1"/>
  <c r="E51" i="18" s="1"/>
  <c r="T50" i="18"/>
  <c r="S50" i="18"/>
  <c r="H50" i="18"/>
  <c r="G51" i="18" s="1"/>
  <c r="J50" i="18"/>
  <c r="I51" i="18" s="1"/>
  <c r="L50" i="18"/>
  <c r="K51" i="18"/>
  <c r="R50" i="18"/>
  <c r="Q51" i="18" s="1"/>
  <c r="P50" i="18"/>
  <c r="O51" i="18" s="1"/>
  <c r="N50" i="18"/>
  <c r="M51" i="18" s="1"/>
  <c r="B51" i="18"/>
  <c r="AL50" i="16"/>
  <c r="AK51" i="16" s="1"/>
  <c r="X50" i="16"/>
  <c r="W51" i="16" s="1"/>
  <c r="AB50" i="16"/>
  <c r="AA51" i="16" s="1"/>
  <c r="V52" i="16"/>
  <c r="AH50" i="16"/>
  <c r="AG51" i="16" s="1"/>
  <c r="AF50" i="16"/>
  <c r="AE51" i="16" s="1"/>
  <c r="AJ50" i="16"/>
  <c r="AI51" i="16" s="1"/>
  <c r="AD50" i="16"/>
  <c r="AC51" i="16" s="1"/>
  <c r="Z50" i="16"/>
  <c r="Y51" i="16" s="1"/>
  <c r="D50" i="18" l="1"/>
  <c r="C51" i="18" s="1"/>
  <c r="T51" i="18"/>
  <c r="S51" i="18"/>
  <c r="J51" i="18"/>
  <c r="I52" i="18" s="1"/>
  <c r="H51" i="18"/>
  <c r="G52" i="18" s="1"/>
  <c r="P51" i="18"/>
  <c r="O52" i="18" s="1"/>
  <c r="R51" i="18"/>
  <c r="Q52" i="18" s="1"/>
  <c r="N51" i="18"/>
  <c r="M52" i="18" s="1"/>
  <c r="L51" i="18"/>
  <c r="K52" i="18" s="1"/>
  <c r="B52" i="18"/>
  <c r="Z51" i="16"/>
  <c r="Y52" i="16" s="1"/>
  <c r="AF51" i="16"/>
  <c r="AE52" i="16" s="1"/>
  <c r="AH51" i="16"/>
  <c r="AG52" i="16" s="1"/>
  <c r="AL51" i="16"/>
  <c r="AK52" i="16" s="1"/>
  <c r="X51" i="16"/>
  <c r="W52" i="16" s="1"/>
  <c r="AJ51" i="16"/>
  <c r="AI52" i="16" s="1"/>
  <c r="V53" i="16"/>
  <c r="AD51" i="16"/>
  <c r="AC52" i="16" s="1"/>
  <c r="AB51" i="16"/>
  <c r="AA52" i="16" s="1"/>
  <c r="D51" i="18" l="1"/>
  <c r="C52" i="18" s="1"/>
  <c r="F51" i="18"/>
  <c r="E52" i="18" s="1"/>
  <c r="F52" i="18" s="1"/>
  <c r="E53" i="18" s="1"/>
  <c r="T52" i="18"/>
  <c r="S52" i="18"/>
  <c r="H52" i="18"/>
  <c r="G53" i="18" s="1"/>
  <c r="J52" i="18"/>
  <c r="I53" i="18" s="1"/>
  <c r="N52" i="18"/>
  <c r="M53" i="18" s="1"/>
  <c r="P52" i="18"/>
  <c r="O53" i="18" s="1"/>
  <c r="R52" i="18"/>
  <c r="Q53" i="18" s="1"/>
  <c r="L52" i="18"/>
  <c r="K53" i="18" s="1"/>
  <c r="B53" i="18"/>
  <c r="AH52" i="16"/>
  <c r="AG53" i="16" s="1"/>
  <c r="AD52" i="16"/>
  <c r="AC53" i="16" s="1"/>
  <c r="X52" i="16"/>
  <c r="W53" i="16" s="1"/>
  <c r="AB52" i="16"/>
  <c r="AA53" i="16" s="1"/>
  <c r="AJ52" i="16"/>
  <c r="AI53" i="16" s="1"/>
  <c r="AF52" i="16"/>
  <c r="AE53" i="16" s="1"/>
  <c r="Z52" i="16"/>
  <c r="Y53" i="16" s="1"/>
  <c r="AL52" i="16"/>
  <c r="AK53" i="16" s="1"/>
  <c r="V54" i="16"/>
  <c r="D52" i="18" l="1"/>
  <c r="C53" i="18" s="1"/>
  <c r="D53" i="18" s="1"/>
  <c r="C54" i="18" s="1"/>
  <c r="T53" i="18"/>
  <c r="S53" i="18"/>
  <c r="J53" i="18"/>
  <c r="I54" i="18" s="1"/>
  <c r="H53" i="18"/>
  <c r="G54" i="18" s="1"/>
  <c r="N53" i="18"/>
  <c r="M54" i="18"/>
  <c r="P53" i="18"/>
  <c r="O54" i="18" s="1"/>
  <c r="R53" i="18"/>
  <c r="Q54" i="18" s="1"/>
  <c r="L53" i="18"/>
  <c r="K54" i="18" s="1"/>
  <c r="B54" i="18"/>
  <c r="X53" i="16"/>
  <c r="W54" i="16" s="1"/>
  <c r="AJ53" i="16"/>
  <c r="AI54" i="16" s="1"/>
  <c r="AF53" i="16"/>
  <c r="AE54" i="16" s="1"/>
  <c r="AB53" i="16"/>
  <c r="AA54" i="16" s="1"/>
  <c r="AH53" i="16"/>
  <c r="AG54" i="16" s="1"/>
  <c r="AL53" i="16"/>
  <c r="AK54" i="16" s="1"/>
  <c r="AD53" i="16"/>
  <c r="AC54" i="16" s="1"/>
  <c r="Z53" i="16"/>
  <c r="Y54" i="16" s="1"/>
  <c r="V55" i="16"/>
  <c r="F53" i="18" l="1"/>
  <c r="E54" i="18" s="1"/>
  <c r="F54" i="18" s="1"/>
  <c r="E55" i="18" s="1"/>
  <c r="S54" i="18"/>
  <c r="T54" i="18"/>
  <c r="H54" i="18"/>
  <c r="G55" i="18" s="1"/>
  <c r="J54" i="18"/>
  <c r="I55" i="18" s="1"/>
  <c r="L54" i="18"/>
  <c r="K55" i="18"/>
  <c r="P54" i="18"/>
  <c r="O55" i="18"/>
  <c r="N54" i="18"/>
  <c r="M55" i="18" s="1"/>
  <c r="R54" i="18"/>
  <c r="Q55" i="18" s="1"/>
  <c r="B55" i="18"/>
  <c r="AD54" i="16"/>
  <c r="AC55" i="16" s="1"/>
  <c r="Z54" i="16"/>
  <c r="Y55" i="16" s="1"/>
  <c r="AL54" i="16"/>
  <c r="AK55" i="16" s="1"/>
  <c r="AH54" i="16"/>
  <c r="AG55" i="16" s="1"/>
  <c r="AJ54" i="16"/>
  <c r="AI55" i="16" s="1"/>
  <c r="V56" i="16"/>
  <c r="AF54" i="16"/>
  <c r="AE55" i="16" s="1"/>
  <c r="X54" i="16"/>
  <c r="W55" i="16" s="1"/>
  <c r="AB54" i="16"/>
  <c r="AA55" i="16" s="1"/>
  <c r="D54" i="18" l="1"/>
  <c r="C55" i="18" s="1"/>
  <c r="D55" i="18" s="1"/>
  <c r="C56" i="18" s="1"/>
  <c r="T55" i="18"/>
  <c r="S55" i="18"/>
  <c r="J55" i="18"/>
  <c r="I56" i="18" s="1"/>
  <c r="H55" i="18"/>
  <c r="G56" i="18" s="1"/>
  <c r="R55" i="18"/>
  <c r="Q56" i="18" s="1"/>
  <c r="N55" i="18"/>
  <c r="M56" i="18" s="1"/>
  <c r="P55" i="18"/>
  <c r="O56" i="18" s="1"/>
  <c r="L55" i="18"/>
  <c r="K56" i="18" s="1"/>
  <c r="B56" i="18"/>
  <c r="AL55" i="16"/>
  <c r="AK56" i="16" s="1"/>
  <c r="AH55" i="16"/>
  <c r="AG56" i="16" s="1"/>
  <c r="AF55" i="16"/>
  <c r="AE56" i="16" s="1"/>
  <c r="AB55" i="16"/>
  <c r="AA56" i="16" s="1"/>
  <c r="X55" i="16"/>
  <c r="W56" i="16" s="1"/>
  <c r="Z55" i="16"/>
  <c r="Y56" i="16" s="1"/>
  <c r="AD55" i="16"/>
  <c r="AC56" i="16" s="1"/>
  <c r="V57" i="16"/>
  <c r="AJ55" i="16"/>
  <c r="AI56" i="16" s="1"/>
  <c r="F55" i="18" l="1"/>
  <c r="E56" i="18" s="1"/>
  <c r="S56" i="18"/>
  <c r="T56" i="18"/>
  <c r="J56" i="18"/>
  <c r="I57" i="18" s="1"/>
  <c r="H56" i="18"/>
  <c r="G57" i="18" s="1"/>
  <c r="N56" i="18"/>
  <c r="M57" i="18" s="1"/>
  <c r="L56" i="18"/>
  <c r="K57" i="18" s="1"/>
  <c r="P56" i="18"/>
  <c r="O57" i="18" s="1"/>
  <c r="R56" i="18"/>
  <c r="Q57" i="18" s="1"/>
  <c r="B57" i="18"/>
  <c r="X56" i="16"/>
  <c r="W57" i="16" s="1"/>
  <c r="AD56" i="16"/>
  <c r="AC57" i="16" s="1"/>
  <c r="AJ56" i="16"/>
  <c r="AI57" i="16" s="1"/>
  <c r="AB56" i="16"/>
  <c r="AA57" i="16" s="1"/>
  <c r="AL56" i="16"/>
  <c r="AK57" i="16" s="1"/>
  <c r="Z56" i="16"/>
  <c r="Y57" i="16" s="1"/>
  <c r="AH56" i="16"/>
  <c r="AG57" i="16" s="1"/>
  <c r="V58" i="16"/>
  <c r="AF56" i="16"/>
  <c r="AE57" i="16" s="1"/>
  <c r="F56" i="18" l="1"/>
  <c r="E57" i="18" s="1"/>
  <c r="D56" i="18"/>
  <c r="C57" i="18" s="1"/>
  <c r="D57" i="18" s="1"/>
  <c r="C58" i="18" s="1"/>
  <c r="T57" i="18"/>
  <c r="S57" i="18"/>
  <c r="H57" i="18"/>
  <c r="G58" i="18" s="1"/>
  <c r="J57" i="18"/>
  <c r="I58" i="18" s="1"/>
  <c r="R57" i="18"/>
  <c r="Q58" i="18"/>
  <c r="P57" i="18"/>
  <c r="O58" i="18" s="1"/>
  <c r="L57" i="18"/>
  <c r="K58" i="18" s="1"/>
  <c r="N57" i="18"/>
  <c r="M58" i="18" s="1"/>
  <c r="B58" i="18"/>
  <c r="AF57" i="16"/>
  <c r="AE58" i="16" s="1"/>
  <c r="AJ57" i="16"/>
  <c r="AI58" i="16" s="1"/>
  <c r="AB57" i="16"/>
  <c r="AA58" i="16" s="1"/>
  <c r="X57" i="16"/>
  <c r="W58" i="16" s="1"/>
  <c r="AD57" i="16"/>
  <c r="AC58" i="16" s="1"/>
  <c r="Z57" i="16"/>
  <c r="Y58" i="16" s="1"/>
  <c r="AL57" i="16"/>
  <c r="AK58" i="16" s="1"/>
  <c r="AH57" i="16"/>
  <c r="AG58" i="16" s="1"/>
  <c r="V59" i="16"/>
  <c r="F57" i="18" l="1"/>
  <c r="E58" i="18" s="1"/>
  <c r="F58" i="18" s="1"/>
  <c r="E59" i="18" s="1"/>
  <c r="S58" i="18"/>
  <c r="T58" i="18"/>
  <c r="J58" i="18"/>
  <c r="I59" i="18" s="1"/>
  <c r="H58" i="18"/>
  <c r="G59" i="18" s="1"/>
  <c r="L58" i="18"/>
  <c r="K59" i="18" s="1"/>
  <c r="N58" i="18"/>
  <c r="M59" i="18" s="1"/>
  <c r="P58" i="18"/>
  <c r="O59" i="18" s="1"/>
  <c r="R58" i="18"/>
  <c r="Q59" i="18" s="1"/>
  <c r="B59" i="18"/>
  <c r="Z58" i="16"/>
  <c r="Y59" i="16" s="1"/>
  <c r="AH58" i="16"/>
  <c r="AG59" i="16" s="1"/>
  <c r="AL58" i="16"/>
  <c r="AK59" i="16" s="1"/>
  <c r="AD58" i="16"/>
  <c r="AC59" i="16" s="1"/>
  <c r="X58" i="16"/>
  <c r="W59" i="16" s="1"/>
  <c r="AJ58" i="16"/>
  <c r="AI59" i="16" s="1"/>
  <c r="AB58" i="16"/>
  <c r="AA59" i="16" s="1"/>
  <c r="AF58" i="16"/>
  <c r="AE59" i="16" s="1"/>
  <c r="V60" i="16"/>
  <c r="D58" i="18" l="1"/>
  <c r="C59" i="18" s="1"/>
  <c r="D59" i="18" s="1"/>
  <c r="C60" i="18" s="1"/>
  <c r="S59" i="18"/>
  <c r="T59" i="18"/>
  <c r="H59" i="18"/>
  <c r="G60" i="18" s="1"/>
  <c r="J59" i="18"/>
  <c r="I60" i="18" s="1"/>
  <c r="N59" i="18"/>
  <c r="M60" i="18"/>
  <c r="P59" i="18"/>
  <c r="O60" i="18" s="1"/>
  <c r="R59" i="18"/>
  <c r="Q60" i="18" s="1"/>
  <c r="L59" i="18"/>
  <c r="K60" i="18" s="1"/>
  <c r="B60" i="18"/>
  <c r="AH59" i="16"/>
  <c r="AG60" i="16" s="1"/>
  <c r="AD59" i="16"/>
  <c r="AC60" i="16" s="1"/>
  <c r="AL59" i="16"/>
  <c r="AK60" i="16" s="1"/>
  <c r="Z59" i="16"/>
  <c r="Y60" i="16" s="1"/>
  <c r="AF59" i="16"/>
  <c r="AE60" i="16" s="1"/>
  <c r="AJ59" i="16"/>
  <c r="AI60" i="16" s="1"/>
  <c r="AB59" i="16"/>
  <c r="AA60" i="16" s="1"/>
  <c r="X59" i="16"/>
  <c r="W60" i="16" s="1"/>
  <c r="V61" i="16"/>
  <c r="F59" i="18" l="1"/>
  <c r="E60" i="18" s="1"/>
  <c r="F60" i="18" s="1"/>
  <c r="E61" i="18" s="1"/>
  <c r="S60" i="18"/>
  <c r="T60" i="18"/>
  <c r="J60" i="18"/>
  <c r="I61" i="18" s="1"/>
  <c r="H60" i="18"/>
  <c r="G61" i="18" s="1"/>
  <c r="L60" i="18"/>
  <c r="K61" i="18" s="1"/>
  <c r="P60" i="18"/>
  <c r="O61" i="18" s="1"/>
  <c r="N60" i="18"/>
  <c r="M61" i="18" s="1"/>
  <c r="R60" i="18"/>
  <c r="Q61" i="18" s="1"/>
  <c r="B61" i="18"/>
  <c r="AB60" i="16"/>
  <c r="AA61" i="16" s="1"/>
  <c r="X60" i="16"/>
  <c r="W61" i="16" s="1"/>
  <c r="AF60" i="16"/>
  <c r="AE61" i="16" s="1"/>
  <c r="AJ60" i="16"/>
  <c r="AI61" i="16" s="1"/>
  <c r="Z60" i="16"/>
  <c r="Y61" i="16" s="1"/>
  <c r="V62" i="16"/>
  <c r="AL60" i="16"/>
  <c r="AK61" i="16" s="1"/>
  <c r="AH60" i="16"/>
  <c r="AG61" i="16" s="1"/>
  <c r="AD60" i="16"/>
  <c r="AC61" i="16" s="1"/>
  <c r="D60" i="18" l="1"/>
  <c r="C61" i="18" s="1"/>
  <c r="D61" i="18" s="1"/>
  <c r="C62" i="18" s="1"/>
  <c r="T61" i="18"/>
  <c r="S61" i="18"/>
  <c r="J61" i="18"/>
  <c r="I62" i="18" s="1"/>
  <c r="H61" i="18"/>
  <c r="G62" i="18" s="1"/>
  <c r="N61" i="18"/>
  <c r="M62" i="18" s="1"/>
  <c r="R61" i="18"/>
  <c r="Q62" i="18" s="1"/>
  <c r="P61" i="18"/>
  <c r="O62" i="18" s="1"/>
  <c r="L61" i="18"/>
  <c r="K62" i="18" s="1"/>
  <c r="B62" i="18"/>
  <c r="AD61" i="16"/>
  <c r="AC62" i="16" s="1"/>
  <c r="AL61" i="16"/>
  <c r="AK62" i="16" s="1"/>
  <c r="Z61" i="16"/>
  <c r="Y62" i="16" s="1"/>
  <c r="AH61" i="16"/>
  <c r="AG62" i="16" s="1"/>
  <c r="X61" i="16"/>
  <c r="W62" i="16" s="1"/>
  <c r="V63" i="16"/>
  <c r="AF61" i="16"/>
  <c r="AE62" i="16" s="1"/>
  <c r="AB61" i="16"/>
  <c r="AA62" i="16" s="1"/>
  <c r="AJ61" i="16"/>
  <c r="AI62" i="16" s="1"/>
  <c r="F61" i="18" l="1"/>
  <c r="E62" i="18" s="1"/>
  <c r="T62" i="18"/>
  <c r="S62" i="18"/>
  <c r="J62" i="18"/>
  <c r="I63" i="18" s="1"/>
  <c r="H62" i="18"/>
  <c r="G63" i="18"/>
  <c r="L62" i="18"/>
  <c r="K63" i="18" s="1"/>
  <c r="R62" i="18"/>
  <c r="Q63" i="18" s="1"/>
  <c r="N62" i="18"/>
  <c r="M63" i="18" s="1"/>
  <c r="P62" i="18"/>
  <c r="O63" i="18" s="1"/>
  <c r="B63" i="18"/>
  <c r="AL62" i="16"/>
  <c r="AK63" i="16" s="1"/>
  <c r="AF62" i="16"/>
  <c r="AE63" i="16" s="1"/>
  <c r="Z62" i="16"/>
  <c r="Y63" i="16" s="1"/>
  <c r="AB62" i="16"/>
  <c r="AA63" i="16" s="1"/>
  <c r="AH62" i="16"/>
  <c r="AG63" i="16" s="1"/>
  <c r="X62" i="16"/>
  <c r="W63" i="16" s="1"/>
  <c r="AD62" i="16"/>
  <c r="AC63" i="16" s="1"/>
  <c r="V64" i="16"/>
  <c r="AJ62" i="16"/>
  <c r="AI63" i="16" s="1"/>
  <c r="F62" i="18" l="1"/>
  <c r="E63" i="18" s="1"/>
  <c r="D62" i="18"/>
  <c r="C63" i="18" s="1"/>
  <c r="D63" i="18" s="1"/>
  <c r="C64" i="18" s="1"/>
  <c r="S63" i="18"/>
  <c r="T63" i="18"/>
  <c r="J63" i="18"/>
  <c r="I64" i="18" s="1"/>
  <c r="H63" i="18"/>
  <c r="G64" i="18" s="1"/>
  <c r="N63" i="18"/>
  <c r="M64" i="18" s="1"/>
  <c r="R63" i="18"/>
  <c r="Q64" i="18" s="1"/>
  <c r="P63" i="18"/>
  <c r="O64" i="18" s="1"/>
  <c r="L63" i="18"/>
  <c r="K64" i="18" s="1"/>
  <c r="B64" i="18"/>
  <c r="AD63" i="16"/>
  <c r="AC64" i="16" s="1"/>
  <c r="X63" i="16"/>
  <c r="W64" i="16" s="1"/>
  <c r="AL63" i="16"/>
  <c r="AK64" i="16" s="1"/>
  <c r="AF63" i="16"/>
  <c r="AE64" i="16" s="1"/>
  <c r="V65" i="16"/>
  <c r="AJ63" i="16"/>
  <c r="AI64" i="16" s="1"/>
  <c r="AH63" i="16"/>
  <c r="AG64" i="16" s="1"/>
  <c r="Z63" i="16"/>
  <c r="Y64" i="16" s="1"/>
  <c r="AB63" i="16"/>
  <c r="AA64" i="16" s="1"/>
  <c r="F63" i="18" l="1"/>
  <c r="E64" i="18" s="1"/>
  <c r="F64" i="18" s="1"/>
  <c r="E65" i="18" s="1"/>
  <c r="T64" i="18"/>
  <c r="S64" i="18"/>
  <c r="J64" i="18"/>
  <c r="I65" i="18" s="1"/>
  <c r="H64" i="18"/>
  <c r="G65" i="18" s="1"/>
  <c r="P64" i="18"/>
  <c r="O65" i="18" s="1"/>
  <c r="L64" i="18"/>
  <c r="K65" i="18" s="1"/>
  <c r="N64" i="18"/>
  <c r="M65" i="18" s="1"/>
  <c r="R64" i="18"/>
  <c r="Q65" i="18" s="1"/>
  <c r="B65" i="18"/>
  <c r="X64" i="16"/>
  <c r="W65" i="16" s="1"/>
  <c r="AH64" i="16"/>
  <c r="AG65" i="16" s="1"/>
  <c r="Z64" i="16"/>
  <c r="Y65" i="16" s="1"/>
  <c r="AL64" i="16"/>
  <c r="AK65" i="16" s="1"/>
  <c r="AB64" i="16"/>
  <c r="AA65" i="16" s="1"/>
  <c r="AF64" i="16"/>
  <c r="AE65" i="16" s="1"/>
  <c r="AJ64" i="16"/>
  <c r="AI65" i="16" s="1"/>
  <c r="V66" i="16"/>
  <c r="AD64" i="16"/>
  <c r="AC65" i="16" s="1"/>
  <c r="D64" i="18" l="1"/>
  <c r="C65" i="18" s="1"/>
  <c r="D65" i="18" s="1"/>
  <c r="C66" i="18" s="1"/>
  <c r="S65" i="18"/>
  <c r="T65" i="18"/>
  <c r="J65" i="18"/>
  <c r="I66" i="18" s="1"/>
  <c r="H65" i="18"/>
  <c r="G66" i="18" s="1"/>
  <c r="P65" i="18"/>
  <c r="O66" i="18"/>
  <c r="L65" i="18"/>
  <c r="K66" i="18" s="1"/>
  <c r="N65" i="18"/>
  <c r="M66" i="18" s="1"/>
  <c r="R65" i="18"/>
  <c r="Q66" i="18" s="1"/>
  <c r="B66" i="18"/>
  <c r="AB65" i="16"/>
  <c r="AA66" i="16" s="1"/>
  <c r="AJ65" i="16"/>
  <c r="AI66" i="16" s="1"/>
  <c r="AF65" i="16"/>
  <c r="AE66" i="16" s="1"/>
  <c r="X65" i="16"/>
  <c r="W66" i="16" s="1"/>
  <c r="AH65" i="16"/>
  <c r="AG66" i="16" s="1"/>
  <c r="AL65" i="16"/>
  <c r="AK66" i="16" s="1"/>
  <c r="Z65" i="16"/>
  <c r="Y66" i="16" s="1"/>
  <c r="AD65" i="16"/>
  <c r="AC66" i="16" s="1"/>
  <c r="V67" i="16"/>
  <c r="F65" i="18" l="1"/>
  <c r="E66" i="18" s="1"/>
  <c r="F66" i="18" s="1"/>
  <c r="E67" i="18" s="1"/>
  <c r="T66" i="18"/>
  <c r="S66" i="18"/>
  <c r="H66" i="18"/>
  <c r="G67" i="18" s="1"/>
  <c r="J66" i="18"/>
  <c r="I67" i="18" s="1"/>
  <c r="N66" i="18"/>
  <c r="M67" i="18" s="1"/>
  <c r="L66" i="18"/>
  <c r="K67" i="18" s="1"/>
  <c r="R66" i="18"/>
  <c r="Q67" i="18"/>
  <c r="P66" i="18"/>
  <c r="O67" i="18" s="1"/>
  <c r="B67" i="18"/>
  <c r="AD66" i="16"/>
  <c r="AC67" i="16" s="1"/>
  <c r="Z66" i="16"/>
  <c r="Y67" i="16" s="1"/>
  <c r="AH66" i="16"/>
  <c r="AG67" i="16" s="1"/>
  <c r="AL66" i="16"/>
  <c r="AK67" i="16" s="1"/>
  <c r="AF66" i="16"/>
  <c r="AE67" i="16" s="1"/>
  <c r="AJ66" i="16"/>
  <c r="AI67" i="16" s="1"/>
  <c r="X66" i="16"/>
  <c r="W67" i="16" s="1"/>
  <c r="AB66" i="16"/>
  <c r="AA67" i="16" s="1"/>
  <c r="V68" i="16"/>
  <c r="D66" i="18" l="1"/>
  <c r="C67" i="18" s="1"/>
  <c r="D67" i="18" s="1"/>
  <c r="C68" i="18" s="1"/>
  <c r="S67" i="18"/>
  <c r="T67" i="18"/>
  <c r="J67" i="18"/>
  <c r="I68" i="18" s="1"/>
  <c r="H67" i="18"/>
  <c r="G68" i="18" s="1"/>
  <c r="N67" i="18"/>
  <c r="M68" i="18" s="1"/>
  <c r="L67" i="18"/>
  <c r="K68" i="18" s="1"/>
  <c r="P67" i="18"/>
  <c r="O68" i="18" s="1"/>
  <c r="R67" i="18"/>
  <c r="Q68" i="18" s="1"/>
  <c r="B68" i="18"/>
  <c r="AH67" i="16"/>
  <c r="AG68" i="16" s="1"/>
  <c r="AL67" i="16"/>
  <c r="AK68" i="16"/>
  <c r="Z67" i="16"/>
  <c r="Y68" i="16" s="1"/>
  <c r="AD67" i="16"/>
  <c r="AC68" i="16" s="1"/>
  <c r="AB67" i="16"/>
  <c r="AA68" i="16" s="1"/>
  <c r="AJ67" i="16"/>
  <c r="AI68" i="16" s="1"/>
  <c r="X67" i="16"/>
  <c r="W68" i="16" s="1"/>
  <c r="AF67" i="16"/>
  <c r="AE68" i="16" s="1"/>
  <c r="V69" i="16"/>
  <c r="F67" i="18" l="1"/>
  <c r="E68" i="18" s="1"/>
  <c r="F68" i="18" s="1"/>
  <c r="E69" i="18" s="1"/>
  <c r="T68" i="18"/>
  <c r="S68" i="18"/>
  <c r="H68" i="18"/>
  <c r="G69" i="18" s="1"/>
  <c r="J68" i="18"/>
  <c r="I69" i="18" s="1"/>
  <c r="L68" i="18"/>
  <c r="K69" i="18" s="1"/>
  <c r="N68" i="18"/>
  <c r="M69" i="18" s="1"/>
  <c r="P68" i="18"/>
  <c r="O69" i="18" s="1"/>
  <c r="R68" i="18"/>
  <c r="Q69" i="18" s="1"/>
  <c r="B69" i="18"/>
  <c r="AJ68" i="16"/>
  <c r="AI69" i="16" s="1"/>
  <c r="AF68" i="16"/>
  <c r="AE69" i="16" s="1"/>
  <c r="Z68" i="16"/>
  <c r="Y69" i="16" s="1"/>
  <c r="AB68" i="16"/>
  <c r="AA69" i="16" s="1"/>
  <c r="X68" i="16"/>
  <c r="W69" i="16" s="1"/>
  <c r="AH68" i="16"/>
  <c r="AG69" i="16" s="1"/>
  <c r="V70" i="16"/>
  <c r="AL68" i="16"/>
  <c r="AK69" i="16" s="1"/>
  <c r="AD68" i="16"/>
  <c r="AC69" i="16" s="1"/>
  <c r="D68" i="18" l="1"/>
  <c r="C69" i="18" s="1"/>
  <c r="D69" i="18" s="1"/>
  <c r="C70" i="18" s="1"/>
  <c r="S69" i="18"/>
  <c r="T69" i="18"/>
  <c r="J69" i="18"/>
  <c r="I70" i="18" s="1"/>
  <c r="H69" i="18"/>
  <c r="G70" i="18" s="1"/>
  <c r="P69" i="18"/>
  <c r="O70" i="18" s="1"/>
  <c r="R69" i="18"/>
  <c r="Q70" i="18" s="1"/>
  <c r="N69" i="18"/>
  <c r="M70" i="18" s="1"/>
  <c r="L69" i="18"/>
  <c r="K70" i="18" s="1"/>
  <c r="B70" i="18"/>
  <c r="AL69" i="16"/>
  <c r="AK70" i="16" s="1"/>
  <c r="AF69" i="16"/>
  <c r="AE70" i="16" s="1"/>
  <c r="X69" i="16"/>
  <c r="W70" i="16" s="1"/>
  <c r="AB69" i="16"/>
  <c r="AA70" i="16" s="1"/>
  <c r="AJ69" i="16"/>
  <c r="AI70" i="16" s="1"/>
  <c r="AH69" i="16"/>
  <c r="AG70" i="16" s="1"/>
  <c r="AD69" i="16"/>
  <c r="AC70" i="16" s="1"/>
  <c r="V71" i="16"/>
  <c r="Z69" i="16"/>
  <c r="Y70" i="16" s="1"/>
  <c r="F69" i="18" l="1"/>
  <c r="E70" i="18" s="1"/>
  <c r="S70" i="18"/>
  <c r="T70" i="18"/>
  <c r="H70" i="18"/>
  <c r="G71" i="18" s="1"/>
  <c r="J70" i="18"/>
  <c r="I71" i="18" s="1"/>
  <c r="L70" i="18"/>
  <c r="K71" i="18" s="1"/>
  <c r="P70" i="18"/>
  <c r="O71" i="18"/>
  <c r="N70" i="18"/>
  <c r="M71" i="18" s="1"/>
  <c r="R70" i="18"/>
  <c r="Q71" i="18" s="1"/>
  <c r="B71" i="18"/>
  <c r="AD70" i="16"/>
  <c r="AC71" i="16" s="1"/>
  <c r="Z70" i="16"/>
  <c r="Y71" i="16" s="1"/>
  <c r="AH70" i="16"/>
  <c r="AG71" i="16" s="1"/>
  <c r="AL70" i="16"/>
  <c r="AK71" i="16" s="1"/>
  <c r="V72" i="16"/>
  <c r="AF70" i="16"/>
  <c r="AE71" i="16" s="1"/>
  <c r="AJ70" i="16"/>
  <c r="AI71" i="16" s="1"/>
  <c r="X70" i="16"/>
  <c r="W71" i="16" s="1"/>
  <c r="AB70" i="16"/>
  <c r="AA71" i="16" s="1"/>
  <c r="F70" i="18" l="1"/>
  <c r="E71" i="18" s="1"/>
  <c r="F71" i="18" s="1"/>
  <c r="E72" i="18" s="1"/>
  <c r="D70" i="18"/>
  <c r="C71" i="18" s="1"/>
  <c r="D71" i="18" s="1"/>
  <c r="C72" i="18" s="1"/>
  <c r="T71" i="18"/>
  <c r="S71" i="18"/>
  <c r="F72" i="18"/>
  <c r="E73" i="18" s="1"/>
  <c r="D72" i="18"/>
  <c r="C73" i="18" s="1"/>
  <c r="J71" i="18"/>
  <c r="I72" i="18" s="1"/>
  <c r="H71" i="18"/>
  <c r="G72" i="18"/>
  <c r="R71" i="18"/>
  <c r="Q72" i="18" s="1"/>
  <c r="N71" i="18"/>
  <c r="M72" i="18" s="1"/>
  <c r="L71" i="18"/>
  <c r="K72" i="18" s="1"/>
  <c r="P71" i="18"/>
  <c r="O72" i="18" s="1"/>
  <c r="B72" i="18"/>
  <c r="AB71" i="16"/>
  <c r="AA72" i="16" s="1"/>
  <c r="AH71" i="16"/>
  <c r="AG72" i="16" s="1"/>
  <c r="X71" i="16"/>
  <c r="W72" i="16" s="1"/>
  <c r="AF71" i="16"/>
  <c r="AE72" i="16" s="1"/>
  <c r="AL71" i="16"/>
  <c r="AK72" i="16" s="1"/>
  <c r="Z71" i="16"/>
  <c r="Y72" i="16" s="1"/>
  <c r="AD71" i="16"/>
  <c r="AC72" i="16" s="1"/>
  <c r="AJ71" i="16"/>
  <c r="AI72" i="16" s="1"/>
  <c r="V73" i="16"/>
  <c r="S72" i="18" l="1"/>
  <c r="T72" i="18"/>
  <c r="D73" i="18"/>
  <c r="C74" i="18" s="1"/>
  <c r="F73" i="18"/>
  <c r="E74" i="18" s="1"/>
  <c r="J72" i="18"/>
  <c r="I73" i="18" s="1"/>
  <c r="H72" i="18"/>
  <c r="G73" i="18" s="1"/>
  <c r="P72" i="18"/>
  <c r="O73" i="18"/>
  <c r="L72" i="18"/>
  <c r="K73" i="18" s="1"/>
  <c r="R72" i="18"/>
  <c r="Q73" i="18"/>
  <c r="N72" i="18"/>
  <c r="M73" i="18" s="1"/>
  <c r="B73" i="18"/>
  <c r="X72" i="16"/>
  <c r="W73" i="16" s="1"/>
  <c r="AJ72" i="16"/>
  <c r="AI73" i="16" s="1"/>
  <c r="AF72" i="16"/>
  <c r="AE73" i="16" s="1"/>
  <c r="AB72" i="16"/>
  <c r="AA73" i="16" s="1"/>
  <c r="Z72" i="16"/>
  <c r="Y73" i="16" s="1"/>
  <c r="AH72" i="16"/>
  <c r="AG73" i="16" s="1"/>
  <c r="AD72" i="16"/>
  <c r="AC73" i="16" s="1"/>
  <c r="AL72" i="16"/>
  <c r="AK73" i="16" s="1"/>
  <c r="V74" i="16"/>
  <c r="T73" i="18" l="1"/>
  <c r="S73" i="18"/>
  <c r="F74" i="18"/>
  <c r="E75" i="18" s="1"/>
  <c r="D74" i="18"/>
  <c r="C75" i="18" s="1"/>
  <c r="H73" i="18"/>
  <c r="G74" i="18" s="1"/>
  <c r="J73" i="18"/>
  <c r="I74" i="18" s="1"/>
  <c r="P73" i="18"/>
  <c r="O74" i="18" s="1"/>
  <c r="R73" i="18"/>
  <c r="Q74" i="18" s="1"/>
  <c r="L73" i="18"/>
  <c r="K74" i="18" s="1"/>
  <c r="N73" i="18"/>
  <c r="M74" i="18" s="1"/>
  <c r="B74" i="18"/>
  <c r="AJ73" i="16"/>
  <c r="AI74" i="16" s="1"/>
  <c r="AB73" i="16"/>
  <c r="AA74" i="16" s="1"/>
  <c r="AF73" i="16"/>
  <c r="AE74" i="16" s="1"/>
  <c r="X73" i="16"/>
  <c r="W74" i="16" s="1"/>
  <c r="AL73" i="16"/>
  <c r="AK74" i="16" s="1"/>
  <c r="V75" i="16"/>
  <c r="Z73" i="16"/>
  <c r="Y74" i="16" s="1"/>
  <c r="AH73" i="16"/>
  <c r="AG74" i="16" s="1"/>
  <c r="AD73" i="16"/>
  <c r="AC74" i="16" s="1"/>
  <c r="S74" i="18" l="1"/>
  <c r="T74" i="18"/>
  <c r="F75" i="18"/>
  <c r="E76" i="18" s="1"/>
  <c r="D75" i="18"/>
  <c r="C76" i="18" s="1"/>
  <c r="J74" i="18"/>
  <c r="I75" i="18" s="1"/>
  <c r="H74" i="18"/>
  <c r="G75" i="18" s="1"/>
  <c r="N74" i="18"/>
  <c r="M75" i="18" s="1"/>
  <c r="L74" i="18"/>
  <c r="K75" i="18" s="1"/>
  <c r="P74" i="18"/>
  <c r="O75" i="18" s="1"/>
  <c r="R74" i="18"/>
  <c r="Q75" i="18" s="1"/>
  <c r="B75" i="18"/>
  <c r="AD74" i="16"/>
  <c r="AC75" i="16" s="1"/>
  <c r="Z74" i="16"/>
  <c r="Y75" i="16" s="1"/>
  <c r="AL74" i="16"/>
  <c r="AK75" i="16" s="1"/>
  <c r="AH74" i="16"/>
  <c r="AG75" i="16" s="1"/>
  <c r="AB74" i="16"/>
  <c r="AA75" i="16" s="1"/>
  <c r="V76" i="16"/>
  <c r="AF74" i="16"/>
  <c r="AE75" i="16" s="1"/>
  <c r="AJ74" i="16"/>
  <c r="AI75" i="16" s="1"/>
  <c r="X74" i="16"/>
  <c r="W75" i="16" s="1"/>
  <c r="S75" i="18" l="1"/>
  <c r="T75" i="18"/>
  <c r="D76" i="18"/>
  <c r="C77" i="18" s="1"/>
  <c r="F76" i="18"/>
  <c r="E77" i="18" s="1"/>
  <c r="J75" i="18"/>
  <c r="I76" i="18" s="1"/>
  <c r="H75" i="18"/>
  <c r="G76" i="18" s="1"/>
  <c r="R75" i="18"/>
  <c r="Q76" i="18"/>
  <c r="N75" i="18"/>
  <c r="M76" i="18" s="1"/>
  <c r="P75" i="18"/>
  <c r="O76" i="18"/>
  <c r="L75" i="18"/>
  <c r="K76" i="18" s="1"/>
  <c r="B76" i="18"/>
  <c r="AL75" i="16"/>
  <c r="AK76" i="16" s="1"/>
  <c r="AH75" i="16"/>
  <c r="AG76" i="16" s="1"/>
  <c r="AF75" i="16"/>
  <c r="AE76" i="16" s="1"/>
  <c r="X75" i="16"/>
  <c r="W76" i="16" s="1"/>
  <c r="AJ75" i="16"/>
  <c r="AI76" i="16" s="1"/>
  <c r="Z75" i="16"/>
  <c r="Y76" i="16" s="1"/>
  <c r="AD75" i="16"/>
  <c r="AC76" i="16" s="1"/>
  <c r="V77" i="16"/>
  <c r="AB75" i="16"/>
  <c r="AA76" i="16" s="1"/>
  <c r="S76" i="18" l="1"/>
  <c r="T76" i="18"/>
  <c r="F77" i="18"/>
  <c r="E78" i="18" s="1"/>
  <c r="D77" i="18"/>
  <c r="C78" i="18" s="1"/>
  <c r="H76" i="18"/>
  <c r="G77" i="18" s="1"/>
  <c r="J76" i="18"/>
  <c r="I77" i="18" s="1"/>
  <c r="L76" i="18"/>
  <c r="K77" i="18"/>
  <c r="P76" i="18"/>
  <c r="O77" i="18" s="1"/>
  <c r="R76" i="18"/>
  <c r="Q77" i="18" s="1"/>
  <c r="N76" i="18"/>
  <c r="M77" i="18" s="1"/>
  <c r="B77" i="18"/>
  <c r="AJ76" i="16"/>
  <c r="AI77" i="16" s="1"/>
  <c r="AB76" i="16"/>
  <c r="AA77" i="16" s="1"/>
  <c r="X76" i="16"/>
  <c r="W77" i="16" s="1"/>
  <c r="AF76" i="16"/>
  <c r="AE77" i="16" s="1"/>
  <c r="Z76" i="16"/>
  <c r="Y77" i="16" s="1"/>
  <c r="AH76" i="16"/>
  <c r="AG77" i="16" s="1"/>
  <c r="AL76" i="16"/>
  <c r="AK77" i="16" s="1"/>
  <c r="AD76" i="16"/>
  <c r="AC77" i="16" s="1"/>
  <c r="V78" i="16"/>
  <c r="T77" i="18" l="1"/>
  <c r="S77" i="18"/>
  <c r="D78" i="18"/>
  <c r="C79" i="18" s="1"/>
  <c r="F78" i="18"/>
  <c r="E79" i="18" s="1"/>
  <c r="J77" i="18"/>
  <c r="I78" i="18" s="1"/>
  <c r="H77" i="18"/>
  <c r="G78" i="18"/>
  <c r="N77" i="18"/>
  <c r="M78" i="18" s="1"/>
  <c r="P77" i="18"/>
  <c r="O78" i="18" s="1"/>
  <c r="R77" i="18"/>
  <c r="Q78" i="18" s="1"/>
  <c r="L77" i="18"/>
  <c r="K78" i="18" s="1"/>
  <c r="B78" i="18"/>
  <c r="X77" i="16"/>
  <c r="W78" i="16" s="1"/>
  <c r="AF77" i="16"/>
  <c r="AE78" i="16" s="1"/>
  <c r="AB77" i="16"/>
  <c r="AA78" i="16" s="1"/>
  <c r="AJ77" i="16"/>
  <c r="AI78" i="16" s="1"/>
  <c r="AD77" i="16"/>
  <c r="AC78" i="16" s="1"/>
  <c r="V79" i="16"/>
  <c r="Z77" i="16"/>
  <c r="Y78" i="16" s="1"/>
  <c r="AH77" i="16"/>
  <c r="AG78" i="16" s="1"/>
  <c r="AL77" i="16"/>
  <c r="AK78" i="16" s="1"/>
  <c r="T78" i="18" l="1"/>
  <c r="S78" i="18"/>
  <c r="F79" i="18"/>
  <c r="E80" i="18" s="1"/>
  <c r="D79" i="18"/>
  <c r="C80" i="18" s="1"/>
  <c r="J78" i="18"/>
  <c r="I79" i="18" s="1"/>
  <c r="H78" i="18"/>
  <c r="G79" i="18"/>
  <c r="R78" i="18"/>
  <c r="Q79" i="18" s="1"/>
  <c r="N78" i="18"/>
  <c r="M79" i="18" s="1"/>
  <c r="P78" i="18"/>
  <c r="O79" i="18" s="1"/>
  <c r="L78" i="18"/>
  <c r="K79" i="18" s="1"/>
  <c r="B79" i="18"/>
  <c r="AL78" i="16"/>
  <c r="AK79" i="16" s="1"/>
  <c r="Z78" i="16"/>
  <c r="Y79" i="16" s="1"/>
  <c r="AD78" i="16"/>
  <c r="AC79" i="16" s="1"/>
  <c r="AB78" i="16"/>
  <c r="AA79" i="16" s="1"/>
  <c r="V80" i="16"/>
  <c r="AJ78" i="16"/>
  <c r="AI79" i="16" s="1"/>
  <c r="AF78" i="16"/>
  <c r="AE79" i="16" s="1"/>
  <c r="X78" i="16"/>
  <c r="W79" i="16" s="1"/>
  <c r="AH78" i="16"/>
  <c r="AG79" i="16" s="1"/>
  <c r="S79" i="18" l="1"/>
  <c r="T79" i="18"/>
  <c r="D80" i="18"/>
  <c r="C81" i="18"/>
  <c r="F80" i="18"/>
  <c r="E81" i="18" s="1"/>
  <c r="J79" i="18"/>
  <c r="I80" i="18" s="1"/>
  <c r="H79" i="18"/>
  <c r="G80" i="18"/>
  <c r="R79" i="18"/>
  <c r="Q80" i="18" s="1"/>
  <c r="P79" i="18"/>
  <c r="O80" i="18" s="1"/>
  <c r="L79" i="18"/>
  <c r="K80" i="18" s="1"/>
  <c r="N79" i="18"/>
  <c r="M80" i="18" s="1"/>
  <c r="B80" i="18"/>
  <c r="X79" i="16"/>
  <c r="W80" i="16" s="1"/>
  <c r="Z79" i="16"/>
  <c r="Y80" i="16" s="1"/>
  <c r="AD79" i="16"/>
  <c r="AC80" i="16" s="1"/>
  <c r="AH79" i="16"/>
  <c r="AG80" i="16" s="1"/>
  <c r="AJ79" i="16"/>
  <c r="AI80" i="16" s="1"/>
  <c r="AL79" i="16"/>
  <c r="AK80" i="16" s="1"/>
  <c r="AB79" i="16"/>
  <c r="AA80" i="16" s="1"/>
  <c r="AF79" i="16"/>
  <c r="AE80" i="16" s="1"/>
  <c r="V81" i="16"/>
  <c r="T80" i="18" l="1"/>
  <c r="S80" i="18"/>
  <c r="F81" i="18"/>
  <c r="E82" i="18" s="1"/>
  <c r="D81" i="18"/>
  <c r="C82" i="18" s="1"/>
  <c r="J80" i="18"/>
  <c r="I81" i="18" s="1"/>
  <c r="H80" i="18"/>
  <c r="G81" i="18"/>
  <c r="L80" i="18"/>
  <c r="K81" i="18" s="1"/>
  <c r="P80" i="18"/>
  <c r="O81" i="18" s="1"/>
  <c r="R80" i="18"/>
  <c r="Q81" i="18" s="1"/>
  <c r="N80" i="18"/>
  <c r="M81" i="18" s="1"/>
  <c r="B81" i="18"/>
  <c r="AB80" i="16"/>
  <c r="AA81" i="16" s="1"/>
  <c r="AF80" i="16"/>
  <c r="AE81" i="16" s="1"/>
  <c r="AJ80" i="16"/>
  <c r="AI81" i="16" s="1"/>
  <c r="X80" i="16"/>
  <c r="W81" i="16" s="1"/>
  <c r="AH80" i="16"/>
  <c r="AG81" i="16" s="1"/>
  <c r="AL80" i="16"/>
  <c r="AK81" i="16" s="1"/>
  <c r="Z80" i="16"/>
  <c r="Y81" i="16" s="1"/>
  <c r="V82" i="16"/>
  <c r="AD80" i="16"/>
  <c r="AC81" i="16" s="1"/>
  <c r="T81" i="18" l="1"/>
  <c r="S81" i="18"/>
  <c r="F82" i="18"/>
  <c r="E83" i="18" s="1"/>
  <c r="D82" i="18"/>
  <c r="C83" i="18" s="1"/>
  <c r="J81" i="18"/>
  <c r="I82" i="18" s="1"/>
  <c r="H81" i="18"/>
  <c r="G82" i="18"/>
  <c r="N81" i="18"/>
  <c r="M82" i="18" s="1"/>
  <c r="L81" i="18"/>
  <c r="K82" i="18" s="1"/>
  <c r="P81" i="18"/>
  <c r="O82" i="18" s="1"/>
  <c r="R81" i="18"/>
  <c r="Q82" i="18" s="1"/>
  <c r="B82" i="18"/>
  <c r="AJ81" i="16"/>
  <c r="AI82" i="16" s="1"/>
  <c r="X81" i="16"/>
  <c r="W82" i="16" s="1"/>
  <c r="AF81" i="16"/>
  <c r="AE82" i="16" s="1"/>
  <c r="AB81" i="16"/>
  <c r="AA82" i="16" s="1"/>
  <c r="AH81" i="16"/>
  <c r="AG82" i="16" s="1"/>
  <c r="AL81" i="16"/>
  <c r="AK82" i="16" s="1"/>
  <c r="AD81" i="16"/>
  <c r="AC82" i="16" s="1"/>
  <c r="Z81" i="16"/>
  <c r="Y82" i="16" s="1"/>
  <c r="V83" i="16"/>
  <c r="T82" i="18" l="1"/>
  <c r="S82" i="18"/>
  <c r="D83" i="18"/>
  <c r="C84" i="18" s="1"/>
  <c r="F83" i="18"/>
  <c r="E84" i="18" s="1"/>
  <c r="J82" i="18"/>
  <c r="I83" i="18" s="1"/>
  <c r="H82" i="18"/>
  <c r="G83" i="18"/>
  <c r="N82" i="18"/>
  <c r="M83" i="18" s="1"/>
  <c r="R82" i="18"/>
  <c r="Q83" i="18" s="1"/>
  <c r="L82" i="18"/>
  <c r="K83" i="18"/>
  <c r="P82" i="18"/>
  <c r="O83" i="18" s="1"/>
  <c r="B83" i="18"/>
  <c r="AH82" i="16"/>
  <c r="AG83" i="16" s="1"/>
  <c r="AF82" i="16"/>
  <c r="AE83" i="16" s="1"/>
  <c r="AL82" i="16"/>
  <c r="AK83" i="16" s="1"/>
  <c r="Z82" i="16"/>
  <c r="Y83" i="16" s="1"/>
  <c r="AD82" i="16"/>
  <c r="AC83" i="16" s="1"/>
  <c r="AJ82" i="16"/>
  <c r="AI83" i="16" s="1"/>
  <c r="X82" i="16"/>
  <c r="W83" i="16" s="1"/>
  <c r="AB82" i="16"/>
  <c r="AA83" i="16" s="1"/>
  <c r="V84" i="16"/>
  <c r="T83" i="18" l="1"/>
  <c r="S83" i="18"/>
  <c r="F84" i="18"/>
  <c r="E85" i="18" s="1"/>
  <c r="D84" i="18"/>
  <c r="C85" i="18" s="1"/>
  <c r="J83" i="18"/>
  <c r="I84" i="18" s="1"/>
  <c r="H83" i="18"/>
  <c r="G84" i="18"/>
  <c r="R83" i="18"/>
  <c r="Q84" i="18" s="1"/>
  <c r="P83" i="18"/>
  <c r="O84" i="18"/>
  <c r="N83" i="18"/>
  <c r="M84" i="18" s="1"/>
  <c r="L83" i="18"/>
  <c r="K84" i="18" s="1"/>
  <c r="B84" i="18"/>
  <c r="AL83" i="16"/>
  <c r="AK84" i="16" s="1"/>
  <c r="AD83" i="16"/>
  <c r="AC84" i="16" s="1"/>
  <c r="Z83" i="16"/>
  <c r="Y84" i="16" s="1"/>
  <c r="AH83" i="16"/>
  <c r="AG84" i="16" s="1"/>
  <c r="AB83" i="16"/>
  <c r="AA84" i="16" s="1"/>
  <c r="AJ83" i="16"/>
  <c r="AI84" i="16" s="1"/>
  <c r="X83" i="16"/>
  <c r="W84" i="16" s="1"/>
  <c r="AF83" i="16"/>
  <c r="AE84" i="16" s="1"/>
  <c r="V85" i="16"/>
  <c r="S84" i="18" l="1"/>
  <c r="T84" i="18"/>
  <c r="F85" i="18"/>
  <c r="E86" i="18" s="1"/>
  <c r="D85" i="18"/>
  <c r="C86" i="18" s="1"/>
  <c r="J84" i="18"/>
  <c r="I85" i="18" s="1"/>
  <c r="H84" i="18"/>
  <c r="G85" i="18" s="1"/>
  <c r="L84" i="18"/>
  <c r="K85" i="18" s="1"/>
  <c r="N84" i="18"/>
  <c r="M85" i="18" s="1"/>
  <c r="P84" i="18"/>
  <c r="O85" i="18" s="1"/>
  <c r="R84" i="18"/>
  <c r="Q85" i="18" s="1"/>
  <c r="B85" i="18"/>
  <c r="AJ84" i="16"/>
  <c r="AI85" i="16" s="1"/>
  <c r="AF84" i="16"/>
  <c r="AE85" i="16" s="1"/>
  <c r="X84" i="16"/>
  <c r="W85" i="16" s="1"/>
  <c r="AB84" i="16"/>
  <c r="AA85" i="16" s="1"/>
  <c r="AH84" i="16"/>
  <c r="AG85" i="16" s="1"/>
  <c r="V86" i="16"/>
  <c r="Z84" i="16"/>
  <c r="Y85" i="16" s="1"/>
  <c r="AL84" i="16"/>
  <c r="AK85" i="16" s="1"/>
  <c r="AD84" i="16"/>
  <c r="AC85" i="16" s="1"/>
  <c r="S85" i="18" l="1"/>
  <c r="T85" i="18"/>
  <c r="D86" i="18"/>
  <c r="C87" i="18" s="1"/>
  <c r="F86" i="18"/>
  <c r="E87" i="18" s="1"/>
  <c r="J85" i="18"/>
  <c r="I86" i="18" s="1"/>
  <c r="H85" i="18"/>
  <c r="G86" i="18"/>
  <c r="R85" i="18"/>
  <c r="Q86" i="18" s="1"/>
  <c r="N85" i="18"/>
  <c r="M86" i="18"/>
  <c r="L85" i="18"/>
  <c r="K86" i="18" s="1"/>
  <c r="P85" i="18"/>
  <c r="O86" i="18" s="1"/>
  <c r="B86" i="18"/>
  <c r="AB85" i="16"/>
  <c r="AA86" i="16" s="1"/>
  <c r="AL85" i="16"/>
  <c r="AK86" i="16" s="1"/>
  <c r="Z85" i="16"/>
  <c r="Y86" i="16" s="1"/>
  <c r="AF85" i="16"/>
  <c r="AE86" i="16" s="1"/>
  <c r="AD85" i="16"/>
  <c r="AC86" i="16" s="1"/>
  <c r="X85" i="16"/>
  <c r="W86" i="16" s="1"/>
  <c r="AJ85" i="16"/>
  <c r="AI86" i="16" s="1"/>
  <c r="AH85" i="16"/>
  <c r="AG86" i="16" s="1"/>
  <c r="V87" i="16"/>
  <c r="T86" i="18" l="1"/>
  <c r="S86" i="18"/>
  <c r="F87" i="18"/>
  <c r="E88" i="18" s="1"/>
  <c r="D87" i="18"/>
  <c r="C88" i="18" s="1"/>
  <c r="J86" i="18"/>
  <c r="I87" i="18" s="1"/>
  <c r="H86" i="18"/>
  <c r="G87" i="18" s="1"/>
  <c r="L86" i="18"/>
  <c r="K87" i="18" s="1"/>
  <c r="P86" i="18"/>
  <c r="O87" i="18"/>
  <c r="N86" i="18"/>
  <c r="M87" i="18" s="1"/>
  <c r="R86" i="18"/>
  <c r="Q87" i="18" s="1"/>
  <c r="B87" i="18"/>
  <c r="Z86" i="16"/>
  <c r="Y87" i="16" s="1"/>
  <c r="AH86" i="16"/>
  <c r="AG87" i="16" s="1"/>
  <c r="AD86" i="16"/>
  <c r="AC87" i="16" s="1"/>
  <c r="AL86" i="16"/>
  <c r="AK87" i="16" s="1"/>
  <c r="AF86" i="16"/>
  <c r="AE87" i="16" s="1"/>
  <c r="X86" i="16"/>
  <c r="W87" i="16" s="1"/>
  <c r="AB86" i="16"/>
  <c r="AA87" i="16" s="1"/>
  <c r="V88" i="16"/>
  <c r="AJ86" i="16"/>
  <c r="AI87" i="16" s="1"/>
  <c r="T87" i="18" l="1"/>
  <c r="S87" i="18"/>
  <c r="D88" i="18"/>
  <c r="C89" i="18" s="1"/>
  <c r="F88" i="18"/>
  <c r="E89" i="18" s="1"/>
  <c r="J87" i="18"/>
  <c r="I88" i="18" s="1"/>
  <c r="H87" i="18"/>
  <c r="G88" i="18" s="1"/>
  <c r="N87" i="18"/>
  <c r="M88" i="18"/>
  <c r="L87" i="18"/>
  <c r="K88" i="18" s="1"/>
  <c r="R87" i="18"/>
  <c r="Q88" i="18" s="1"/>
  <c r="P87" i="18"/>
  <c r="O88" i="18" s="1"/>
  <c r="B88" i="18"/>
  <c r="AL87" i="16"/>
  <c r="AK88" i="16" s="1"/>
  <c r="AH87" i="16"/>
  <c r="AG88" i="16" s="1"/>
  <c r="AD87" i="16"/>
  <c r="AC88" i="16" s="1"/>
  <c r="AJ87" i="16"/>
  <c r="AI88" i="16" s="1"/>
  <c r="Z87" i="16"/>
  <c r="Y88" i="16" s="1"/>
  <c r="X87" i="16"/>
  <c r="W88" i="16" s="1"/>
  <c r="V89" i="16"/>
  <c r="AF87" i="16"/>
  <c r="AE88" i="16" s="1"/>
  <c r="AB87" i="16"/>
  <c r="AA88" i="16" s="1"/>
  <c r="T88" i="18" l="1"/>
  <c r="S88" i="18"/>
  <c r="F89" i="18"/>
  <c r="E90" i="18" s="1"/>
  <c r="D89" i="18"/>
  <c r="C90" i="18" s="1"/>
  <c r="H88" i="18"/>
  <c r="G89" i="18" s="1"/>
  <c r="J88" i="18"/>
  <c r="I89" i="18" s="1"/>
  <c r="L88" i="18"/>
  <c r="K89" i="18" s="1"/>
  <c r="P88" i="18"/>
  <c r="O89" i="18" s="1"/>
  <c r="R88" i="18"/>
  <c r="Q89" i="18" s="1"/>
  <c r="N88" i="18"/>
  <c r="M89" i="18" s="1"/>
  <c r="B89" i="18"/>
  <c r="X88" i="16"/>
  <c r="W89" i="16" s="1"/>
  <c r="Z88" i="16"/>
  <c r="Y89" i="16" s="1"/>
  <c r="AD88" i="16"/>
  <c r="AC89" i="16" s="1"/>
  <c r="AB88" i="16"/>
  <c r="AA89" i="16" s="1"/>
  <c r="AJ88" i="16"/>
  <c r="AI89" i="16" s="1"/>
  <c r="AL88" i="16"/>
  <c r="AK89" i="16" s="1"/>
  <c r="AH88" i="16"/>
  <c r="AG89" i="16" s="1"/>
  <c r="V90" i="16"/>
  <c r="AF88" i="16"/>
  <c r="AE89" i="16" s="1"/>
  <c r="T89" i="18" l="1"/>
  <c r="S89" i="18"/>
  <c r="F90" i="18"/>
  <c r="E91" i="18" s="1"/>
  <c r="D90" i="18"/>
  <c r="C91" i="18" s="1"/>
  <c r="J89" i="18"/>
  <c r="I90" i="18" s="1"/>
  <c r="H89" i="18"/>
  <c r="G90" i="18" s="1"/>
  <c r="N89" i="18"/>
  <c r="M90" i="18" s="1"/>
  <c r="R89" i="18"/>
  <c r="Q90" i="18"/>
  <c r="P89" i="18"/>
  <c r="O90" i="18" s="1"/>
  <c r="L89" i="18"/>
  <c r="K90" i="18" s="1"/>
  <c r="B90" i="18"/>
  <c r="AF89" i="16"/>
  <c r="AE90" i="16" s="1"/>
  <c r="AB89" i="16"/>
  <c r="AA90" i="16" s="1"/>
  <c r="AJ89" i="16"/>
  <c r="AI90" i="16" s="1"/>
  <c r="X89" i="16"/>
  <c r="W90" i="16" s="1"/>
  <c r="AL89" i="16"/>
  <c r="AK90" i="16" s="1"/>
  <c r="AH89" i="16"/>
  <c r="AG90" i="16" s="1"/>
  <c r="AD89" i="16"/>
  <c r="AC90" i="16" s="1"/>
  <c r="Z89" i="16"/>
  <c r="Y90" i="16" s="1"/>
  <c r="V91" i="16"/>
  <c r="T90" i="18" l="1"/>
  <c r="S90" i="18"/>
  <c r="D91" i="18"/>
  <c r="C92" i="18" s="1"/>
  <c r="F91" i="18"/>
  <c r="E92" i="18" s="1"/>
  <c r="J90" i="18"/>
  <c r="I91" i="18" s="1"/>
  <c r="H90" i="18"/>
  <c r="G91" i="18"/>
  <c r="P90" i="18"/>
  <c r="O91" i="18" s="1"/>
  <c r="R90" i="18"/>
  <c r="Q91" i="18" s="1"/>
  <c r="L90" i="18"/>
  <c r="K91" i="18"/>
  <c r="N90" i="18"/>
  <c r="M91" i="18" s="1"/>
  <c r="B91" i="18"/>
  <c r="Z90" i="16"/>
  <c r="Y91" i="16" s="1"/>
  <c r="AD90" i="16"/>
  <c r="AC91" i="16" s="1"/>
  <c r="AL90" i="16"/>
  <c r="AK91" i="16" s="1"/>
  <c r="AH90" i="16"/>
  <c r="AG91" i="16" s="1"/>
  <c r="AJ90" i="16"/>
  <c r="AI91" i="16" s="1"/>
  <c r="AB90" i="16"/>
  <c r="AA91" i="16" s="1"/>
  <c r="AF90" i="16"/>
  <c r="AE91" i="16" s="1"/>
  <c r="X90" i="16"/>
  <c r="W91" i="16" s="1"/>
  <c r="V92" i="16"/>
  <c r="S91" i="18" l="1"/>
  <c r="T91" i="18"/>
  <c r="F92" i="18"/>
  <c r="E93" i="18" s="1"/>
  <c r="D92" i="18"/>
  <c r="C93" i="18" s="1"/>
  <c r="J91" i="18"/>
  <c r="I92" i="18" s="1"/>
  <c r="H91" i="18"/>
  <c r="G92" i="18" s="1"/>
  <c r="R91" i="18"/>
  <c r="Q92" i="18" s="1"/>
  <c r="N91" i="18"/>
  <c r="M92" i="18" s="1"/>
  <c r="L91" i="18"/>
  <c r="K92" i="18" s="1"/>
  <c r="P91" i="18"/>
  <c r="O92" i="18" s="1"/>
  <c r="B92" i="18"/>
  <c r="AH91" i="16"/>
  <c r="AG92" i="16" s="1"/>
  <c r="AL91" i="16"/>
  <c r="AK92" i="16" s="1"/>
  <c r="AD91" i="16"/>
  <c r="AC92" i="16" s="1"/>
  <c r="Z91" i="16"/>
  <c r="Y92" i="16" s="1"/>
  <c r="AB91" i="16"/>
  <c r="AA92" i="16" s="1"/>
  <c r="X91" i="16"/>
  <c r="W92" i="16" s="1"/>
  <c r="AF91" i="16"/>
  <c r="AE92" i="16" s="1"/>
  <c r="AJ91" i="16"/>
  <c r="AI92" i="16" s="1"/>
  <c r="V93" i="16"/>
  <c r="S92" i="18" l="1"/>
  <c r="T92" i="18"/>
  <c r="D93" i="18"/>
  <c r="C94" i="18" s="1"/>
  <c r="F93" i="18"/>
  <c r="E94" i="18" s="1"/>
  <c r="J92" i="18"/>
  <c r="I93" i="18" s="1"/>
  <c r="H92" i="18"/>
  <c r="G93" i="18"/>
  <c r="R92" i="18"/>
  <c r="Q93" i="18" s="1"/>
  <c r="N92" i="18"/>
  <c r="M93" i="18" s="1"/>
  <c r="P92" i="18"/>
  <c r="O93" i="18" s="1"/>
  <c r="L92" i="18"/>
  <c r="K93" i="18" s="1"/>
  <c r="B93" i="18"/>
  <c r="AB92" i="16"/>
  <c r="AA93" i="16" s="1"/>
  <c r="AJ92" i="16"/>
  <c r="AI93" i="16" s="1"/>
  <c r="AF92" i="16"/>
  <c r="AE93" i="16" s="1"/>
  <c r="X92" i="16"/>
  <c r="W93" i="16" s="1"/>
  <c r="AD92" i="16"/>
  <c r="AC93" i="16" s="1"/>
  <c r="Z92" i="16"/>
  <c r="Y93" i="16" s="1"/>
  <c r="V94" i="16"/>
  <c r="AH92" i="16"/>
  <c r="AG93" i="16" s="1"/>
  <c r="AL92" i="16"/>
  <c r="AK93" i="16" s="1"/>
  <c r="S93" i="18" l="1"/>
  <c r="T93" i="18"/>
  <c r="F94" i="18"/>
  <c r="E95" i="18" s="1"/>
  <c r="D94" i="18"/>
  <c r="C95" i="18" s="1"/>
  <c r="J93" i="18"/>
  <c r="I94" i="18" s="1"/>
  <c r="H93" i="18"/>
  <c r="G94" i="18"/>
  <c r="R93" i="18"/>
  <c r="Q94" i="18" s="1"/>
  <c r="N93" i="18"/>
  <c r="M94" i="18" s="1"/>
  <c r="L93" i="18"/>
  <c r="K94" i="18"/>
  <c r="P93" i="18"/>
  <c r="O94" i="18" s="1"/>
  <c r="B94" i="18"/>
  <c r="AD93" i="16"/>
  <c r="AC94" i="16" s="1"/>
  <c r="AL93" i="16"/>
  <c r="AK94" i="16" s="1"/>
  <c r="AH93" i="16"/>
  <c r="AG94" i="16" s="1"/>
  <c r="AF93" i="16"/>
  <c r="AE94" i="16" s="1"/>
  <c r="X93" i="16"/>
  <c r="W94" i="16" s="1"/>
  <c r="Z93" i="16"/>
  <c r="Y94" i="16" s="1"/>
  <c r="AJ93" i="16"/>
  <c r="AI94" i="16" s="1"/>
  <c r="V95" i="16"/>
  <c r="AB93" i="16"/>
  <c r="AA94" i="16" s="1"/>
  <c r="S94" i="18" l="1"/>
  <c r="T94" i="18"/>
  <c r="D95" i="18"/>
  <c r="C96" i="18" s="1"/>
  <c r="F95" i="18"/>
  <c r="E96" i="18" s="1"/>
  <c r="J94" i="18"/>
  <c r="I95" i="18" s="1"/>
  <c r="H94" i="18"/>
  <c r="G95" i="18"/>
  <c r="R94" i="18"/>
  <c r="Q95" i="18" s="1"/>
  <c r="N94" i="18"/>
  <c r="M95" i="18" s="1"/>
  <c r="L94" i="18"/>
  <c r="K95" i="18" s="1"/>
  <c r="P94" i="18"/>
  <c r="O95" i="18" s="1"/>
  <c r="B95" i="18"/>
  <c r="AB94" i="16"/>
  <c r="AA95" i="16" s="1"/>
  <c r="AL94" i="16"/>
  <c r="AK95" i="16" s="1"/>
  <c r="Z94" i="16"/>
  <c r="Y95" i="16" s="1"/>
  <c r="AH94" i="16"/>
  <c r="AG95" i="16" s="1"/>
  <c r="AD94" i="16"/>
  <c r="AC95" i="16" s="1"/>
  <c r="AF94" i="16"/>
  <c r="AE95" i="16" s="1"/>
  <c r="V96" i="16"/>
  <c r="AJ94" i="16"/>
  <c r="AI95" i="16" s="1"/>
  <c r="X94" i="16"/>
  <c r="W95" i="16" s="1"/>
  <c r="T95" i="18" l="1"/>
  <c r="S95" i="18"/>
  <c r="F96" i="18"/>
  <c r="E97" i="18" s="1"/>
  <c r="D96" i="18"/>
  <c r="C97" i="18" s="1"/>
  <c r="J95" i="18"/>
  <c r="I96" i="18" s="1"/>
  <c r="H95" i="18"/>
  <c r="G96" i="18" s="1"/>
  <c r="N95" i="18"/>
  <c r="M96" i="18" s="1"/>
  <c r="L95" i="18"/>
  <c r="K96" i="18"/>
  <c r="P95" i="18"/>
  <c r="O96" i="18" s="1"/>
  <c r="R95" i="18"/>
  <c r="Q96" i="18" s="1"/>
  <c r="B96" i="18"/>
  <c r="AF95" i="16"/>
  <c r="AE96" i="16" s="1"/>
  <c r="X95" i="16"/>
  <c r="W96" i="16" s="1"/>
  <c r="AB95" i="16"/>
  <c r="AA96" i="16" s="1"/>
  <c r="AJ95" i="16"/>
  <c r="AI96" i="16" s="1"/>
  <c r="AH95" i="16"/>
  <c r="AG96" i="16" s="1"/>
  <c r="V97" i="16"/>
  <c r="AD95" i="16"/>
  <c r="AC96" i="16" s="1"/>
  <c r="Z95" i="16"/>
  <c r="Y96" i="16" s="1"/>
  <c r="AL95" i="16"/>
  <c r="AK96" i="16" s="1"/>
  <c r="T96" i="18" l="1"/>
  <c r="S96" i="18"/>
  <c r="F97" i="18"/>
  <c r="E98" i="18" s="1"/>
  <c r="D97" i="18"/>
  <c r="C98" i="18" s="1"/>
  <c r="J96" i="18"/>
  <c r="I97" i="18" s="1"/>
  <c r="H96" i="18"/>
  <c r="G97" i="18"/>
  <c r="R96" i="18"/>
  <c r="Q97" i="18" s="1"/>
  <c r="N96" i="18"/>
  <c r="M97" i="18"/>
  <c r="L96" i="18"/>
  <c r="K97" i="18" s="1"/>
  <c r="P96" i="18"/>
  <c r="O97" i="18" s="1"/>
  <c r="B97" i="18"/>
  <c r="AL96" i="16"/>
  <c r="AK97" i="16" s="1"/>
  <c r="Z96" i="16"/>
  <c r="Y97" i="16" s="1"/>
  <c r="X96" i="16"/>
  <c r="W97" i="16" s="1"/>
  <c r="AJ96" i="16"/>
  <c r="AI97" i="16" s="1"/>
  <c r="AB96" i="16"/>
  <c r="AA97" i="16" s="1"/>
  <c r="AD96" i="16"/>
  <c r="AC97" i="16" s="1"/>
  <c r="AF96" i="16"/>
  <c r="AE97" i="16" s="1"/>
  <c r="AH96" i="16"/>
  <c r="AG97" i="16" s="1"/>
  <c r="V98" i="16"/>
  <c r="S97" i="18" l="1"/>
  <c r="T97" i="18"/>
  <c r="F98" i="18"/>
  <c r="E99" i="18" s="1"/>
  <c r="D98" i="18"/>
  <c r="C99" i="18" s="1"/>
  <c r="J97" i="18"/>
  <c r="I98" i="18" s="1"/>
  <c r="H97" i="18"/>
  <c r="G98" i="18" s="1"/>
  <c r="P97" i="18"/>
  <c r="O98" i="18"/>
  <c r="R97" i="18"/>
  <c r="Q98" i="18" s="1"/>
  <c r="N97" i="18"/>
  <c r="M98" i="18" s="1"/>
  <c r="L97" i="18"/>
  <c r="K98" i="18" s="1"/>
  <c r="B98" i="18"/>
  <c r="AH97" i="16"/>
  <c r="AG98" i="16" s="1"/>
  <c r="Z97" i="16"/>
  <c r="Y98" i="16" s="1"/>
  <c r="AF97" i="16"/>
  <c r="AE98" i="16" s="1"/>
  <c r="AD97" i="16"/>
  <c r="AC98" i="16" s="1"/>
  <c r="AL97" i="16"/>
  <c r="AK98" i="16" s="1"/>
  <c r="AJ97" i="16"/>
  <c r="AI98" i="16" s="1"/>
  <c r="V99" i="16"/>
  <c r="AB97" i="16"/>
  <c r="AA98" i="16" s="1"/>
  <c r="X97" i="16"/>
  <c r="W98" i="16" s="1"/>
  <c r="T98" i="18" l="1"/>
  <c r="S98" i="18"/>
  <c r="D99" i="18"/>
  <c r="C100" i="18" s="1"/>
  <c r="F99" i="18"/>
  <c r="E100" i="18" s="1"/>
  <c r="J98" i="18"/>
  <c r="I99" i="18" s="1"/>
  <c r="H98" i="18"/>
  <c r="G99" i="18" s="1"/>
  <c r="N98" i="18"/>
  <c r="M99" i="18" s="1"/>
  <c r="L98" i="18"/>
  <c r="K99" i="18" s="1"/>
  <c r="R98" i="18"/>
  <c r="Q99" i="18" s="1"/>
  <c r="P98" i="18"/>
  <c r="O99" i="18" s="1"/>
  <c r="B99" i="18"/>
  <c r="AL98" i="16"/>
  <c r="AK99" i="16" s="1"/>
  <c r="Z98" i="16"/>
  <c r="Y99" i="16" s="1"/>
  <c r="AB98" i="16"/>
  <c r="AA99" i="16" s="1"/>
  <c r="X98" i="16"/>
  <c r="W99" i="16" s="1"/>
  <c r="AD98" i="16"/>
  <c r="AC99" i="16" s="1"/>
  <c r="AH98" i="16"/>
  <c r="AG99" i="16" s="1"/>
  <c r="AJ98" i="16"/>
  <c r="AI99" i="16" s="1"/>
  <c r="AF98" i="16"/>
  <c r="AE99" i="16" s="1"/>
  <c r="V100" i="16"/>
  <c r="S99" i="18" l="1"/>
  <c r="T99" i="18"/>
  <c r="F100" i="18"/>
  <c r="E101" i="18" s="1"/>
  <c r="D100" i="18"/>
  <c r="C101" i="18" s="1"/>
  <c r="J99" i="18"/>
  <c r="I100" i="18" s="1"/>
  <c r="H99" i="18"/>
  <c r="G100" i="18"/>
  <c r="L99" i="18"/>
  <c r="K100" i="18" s="1"/>
  <c r="R99" i="18"/>
  <c r="Q100" i="18" s="1"/>
  <c r="N99" i="18"/>
  <c r="M100" i="18" s="1"/>
  <c r="P99" i="18"/>
  <c r="O100" i="18" s="1"/>
  <c r="B100" i="18"/>
  <c r="AJ99" i="16"/>
  <c r="AI100" i="16" s="1"/>
  <c r="X99" i="16"/>
  <c r="W100" i="16" s="1"/>
  <c r="AH99" i="16"/>
  <c r="AG100" i="16" s="1"/>
  <c r="AB99" i="16"/>
  <c r="AA100" i="16" s="1"/>
  <c r="AF99" i="16"/>
  <c r="AE100" i="16" s="1"/>
  <c r="Z99" i="16"/>
  <c r="Y100" i="16" s="1"/>
  <c r="AD99" i="16"/>
  <c r="AC100" i="16" s="1"/>
  <c r="AL99" i="16"/>
  <c r="AK100" i="16" s="1"/>
  <c r="V101" i="16"/>
  <c r="T100" i="18" l="1"/>
  <c r="S100" i="18"/>
  <c r="F101" i="18"/>
  <c r="E102" i="18" s="1"/>
  <c r="D101" i="18"/>
  <c r="C102" i="18" s="1"/>
  <c r="J100" i="18"/>
  <c r="I101" i="18" s="1"/>
  <c r="H100" i="18"/>
  <c r="G101" i="18"/>
  <c r="R100" i="18"/>
  <c r="Q101" i="18" s="1"/>
  <c r="N100" i="18"/>
  <c r="M101" i="18" s="1"/>
  <c r="P100" i="18"/>
  <c r="O101" i="18" s="1"/>
  <c r="L100" i="18"/>
  <c r="K101" i="18" s="1"/>
  <c r="B101" i="18"/>
  <c r="AF100" i="16"/>
  <c r="AE101" i="16" s="1"/>
  <c r="X100" i="16"/>
  <c r="W101" i="16" s="1"/>
  <c r="AB100" i="16"/>
  <c r="AA101" i="16" s="1"/>
  <c r="AJ100" i="16"/>
  <c r="AI101" i="16" s="1"/>
  <c r="AL100" i="16"/>
  <c r="AK101" i="16" s="1"/>
  <c r="Z100" i="16"/>
  <c r="Y101" i="16" s="1"/>
  <c r="AD100" i="16"/>
  <c r="AC101" i="16" s="1"/>
  <c r="AH100" i="16"/>
  <c r="AG101" i="16" s="1"/>
  <c r="V102" i="16"/>
  <c r="T101" i="18" l="1"/>
  <c r="S101" i="18"/>
  <c r="F102" i="18"/>
  <c r="E103" i="18" s="1"/>
  <c r="D102" i="18"/>
  <c r="C103" i="18" s="1"/>
  <c r="J101" i="18"/>
  <c r="I102" i="18" s="1"/>
  <c r="H101" i="18"/>
  <c r="G102" i="18"/>
  <c r="N101" i="18"/>
  <c r="M102" i="18" s="1"/>
  <c r="L101" i="18"/>
  <c r="K102" i="18" s="1"/>
  <c r="R101" i="18"/>
  <c r="Q102" i="18" s="1"/>
  <c r="P101" i="18"/>
  <c r="O102" i="18" s="1"/>
  <c r="B102" i="18"/>
  <c r="AB101" i="16"/>
  <c r="AA102" i="16" s="1"/>
  <c r="AD101" i="16"/>
  <c r="AC102" i="16" s="1"/>
  <c r="X101" i="16"/>
  <c r="W102" i="16" s="1"/>
  <c r="AH101" i="16"/>
  <c r="AG102" i="16" s="1"/>
  <c r="AF101" i="16"/>
  <c r="AE102" i="16" s="1"/>
  <c r="AJ101" i="16"/>
  <c r="AI102" i="16" s="1"/>
  <c r="AL101" i="16"/>
  <c r="AK102" i="16" s="1"/>
  <c r="Z101" i="16"/>
  <c r="Y102" i="16" s="1"/>
  <c r="V103" i="16"/>
  <c r="S102" i="18" l="1"/>
  <c r="T102" i="18"/>
  <c r="D103" i="18"/>
  <c r="C104" i="18" s="1"/>
  <c r="F103" i="18"/>
  <c r="E104" i="18" s="1"/>
  <c r="H102" i="18"/>
  <c r="G103" i="18" s="1"/>
  <c r="J102" i="18"/>
  <c r="I103" i="18" s="1"/>
  <c r="R102" i="18"/>
  <c r="Q103" i="18" s="1"/>
  <c r="N102" i="18"/>
  <c r="M103" i="18" s="1"/>
  <c r="L102" i="18"/>
  <c r="K103" i="18" s="1"/>
  <c r="P102" i="18"/>
  <c r="O103" i="18" s="1"/>
  <c r="B103" i="18"/>
  <c r="Z102" i="16"/>
  <c r="Y103" i="16" s="1"/>
  <c r="X102" i="16"/>
  <c r="W103" i="16" s="1"/>
  <c r="AD102" i="16"/>
  <c r="AC103" i="16" s="1"/>
  <c r="AF102" i="16"/>
  <c r="AE103" i="16" s="1"/>
  <c r="AL102" i="16"/>
  <c r="AK103" i="16" s="1"/>
  <c r="AH102" i="16"/>
  <c r="AG103" i="16" s="1"/>
  <c r="AJ102" i="16"/>
  <c r="AI103" i="16" s="1"/>
  <c r="AB102" i="16"/>
  <c r="AA103" i="16" s="1"/>
  <c r="V104" i="16"/>
  <c r="T103" i="18" l="1"/>
  <c r="S103" i="18"/>
  <c r="F104" i="18"/>
  <c r="E105" i="18" s="1"/>
  <c r="D104" i="18"/>
  <c r="C105" i="18" s="1"/>
  <c r="J103" i="18"/>
  <c r="I104" i="18" s="1"/>
  <c r="H103" i="18"/>
  <c r="G104" i="18" s="1"/>
  <c r="L103" i="18"/>
  <c r="K104" i="18" s="1"/>
  <c r="N103" i="18"/>
  <c r="M104" i="18" s="1"/>
  <c r="R103" i="18"/>
  <c r="Q104" i="18" s="1"/>
  <c r="P103" i="18"/>
  <c r="O104" i="18" s="1"/>
  <c r="B104" i="18"/>
  <c r="AB103" i="16"/>
  <c r="AA104" i="16" s="1"/>
  <c r="AJ103" i="16"/>
  <c r="AI104" i="16" s="1"/>
  <c r="AL103" i="16"/>
  <c r="AK104" i="16" s="1"/>
  <c r="AH103" i="16"/>
  <c r="AG104" i="16" s="1"/>
  <c r="AD103" i="16"/>
  <c r="AC104" i="16" s="1"/>
  <c r="AF103" i="16"/>
  <c r="AE104" i="16" s="1"/>
  <c r="V105" i="16"/>
  <c r="Z103" i="16"/>
  <c r="Y104" i="16" s="1"/>
  <c r="X103" i="16"/>
  <c r="W104" i="16" s="1"/>
  <c r="S104" i="18" l="1"/>
  <c r="T104" i="18"/>
  <c r="F105" i="18"/>
  <c r="E106" i="18" s="1"/>
  <c r="D105" i="18"/>
  <c r="C106" i="18" s="1"/>
  <c r="J104" i="18"/>
  <c r="I105" i="18" s="1"/>
  <c r="H104" i="18"/>
  <c r="G105" i="18"/>
  <c r="R104" i="18"/>
  <c r="Q105" i="18" s="1"/>
  <c r="N104" i="18"/>
  <c r="M105" i="18"/>
  <c r="L104" i="18"/>
  <c r="K105" i="18" s="1"/>
  <c r="P104" i="18"/>
  <c r="O105" i="18" s="1"/>
  <c r="B105" i="18"/>
  <c r="AD104" i="16"/>
  <c r="AC105" i="16" s="1"/>
  <c r="Z104" i="16"/>
  <c r="Y105" i="16" s="1"/>
  <c r="AJ104" i="16"/>
  <c r="AI105" i="16" s="1"/>
  <c r="AF104" i="16"/>
  <c r="AE105" i="16" s="1"/>
  <c r="X104" i="16"/>
  <c r="W105" i="16" s="1"/>
  <c r="AB104" i="16"/>
  <c r="AA105" i="16" s="1"/>
  <c r="AH104" i="16"/>
  <c r="AG105" i="16" s="1"/>
  <c r="V106" i="16"/>
  <c r="AL104" i="16"/>
  <c r="AK105" i="16" s="1"/>
  <c r="T105" i="18" l="1"/>
  <c r="S105" i="18"/>
  <c r="F106" i="18"/>
  <c r="E107" i="18" s="1"/>
  <c r="D106" i="18"/>
  <c r="C107" i="18" s="1"/>
  <c r="J105" i="18"/>
  <c r="I106" i="18" s="1"/>
  <c r="H105" i="18"/>
  <c r="G106" i="18" s="1"/>
  <c r="P105" i="18"/>
  <c r="O106" i="18"/>
  <c r="L105" i="18"/>
  <c r="K106" i="18" s="1"/>
  <c r="R105" i="18"/>
  <c r="Q106" i="18" s="1"/>
  <c r="N105" i="18"/>
  <c r="M106" i="18" s="1"/>
  <c r="B106" i="18"/>
  <c r="AB105" i="16"/>
  <c r="AA106" i="16" s="1"/>
  <c r="AH105" i="16"/>
  <c r="AG106" i="16" s="1"/>
  <c r="X105" i="16"/>
  <c r="W106" i="16" s="1"/>
  <c r="AL105" i="16"/>
  <c r="AK106" i="16" s="1"/>
  <c r="AJ105" i="16"/>
  <c r="AI106" i="16" s="1"/>
  <c r="AF105" i="16"/>
  <c r="AE106" i="16" s="1"/>
  <c r="AD105" i="16"/>
  <c r="AC106" i="16" s="1"/>
  <c r="Z105" i="16"/>
  <c r="Y106" i="16" s="1"/>
  <c r="V107" i="16"/>
  <c r="S106" i="18" l="1"/>
  <c r="T106" i="18"/>
  <c r="D107" i="18"/>
  <c r="C108" i="18" s="1"/>
  <c r="F107" i="18"/>
  <c r="E108" i="18" s="1"/>
  <c r="H106" i="18"/>
  <c r="G107" i="18" s="1"/>
  <c r="J106" i="18"/>
  <c r="I107" i="18" s="1"/>
  <c r="R106" i="18"/>
  <c r="Q107" i="18" s="1"/>
  <c r="L106" i="18"/>
  <c r="K107" i="18" s="1"/>
  <c r="N106" i="18"/>
  <c r="M107" i="18" s="1"/>
  <c r="P106" i="18"/>
  <c r="O107" i="18" s="1"/>
  <c r="B107" i="18"/>
  <c r="X106" i="16"/>
  <c r="W107" i="16" s="1"/>
  <c r="AH106" i="16"/>
  <c r="AG107" i="16" s="1"/>
  <c r="AL106" i="16"/>
  <c r="AK107" i="16" s="1"/>
  <c r="Z106" i="16"/>
  <c r="Y107" i="16" s="1"/>
  <c r="AJ106" i="16"/>
  <c r="AI107" i="16" s="1"/>
  <c r="AB106" i="16"/>
  <c r="AA107" i="16" s="1"/>
  <c r="AF106" i="16"/>
  <c r="AE107" i="16" s="1"/>
  <c r="V108" i="16"/>
  <c r="AD106" i="16"/>
  <c r="AC107" i="16" s="1"/>
  <c r="S107" i="18" l="1"/>
  <c r="T107" i="18"/>
  <c r="F108" i="18"/>
  <c r="E109" i="18" s="1"/>
  <c r="D108" i="18"/>
  <c r="C109" i="18" s="1"/>
  <c r="J107" i="18"/>
  <c r="I108" i="18" s="1"/>
  <c r="H107" i="18"/>
  <c r="G108" i="18" s="1"/>
  <c r="N107" i="18"/>
  <c r="M108" i="18" s="1"/>
  <c r="P107" i="18"/>
  <c r="O108" i="18" s="1"/>
  <c r="R107" i="18"/>
  <c r="Q108" i="18" s="1"/>
  <c r="L107" i="18"/>
  <c r="K108" i="18" s="1"/>
  <c r="B108" i="18"/>
  <c r="AL107" i="16"/>
  <c r="AK108" i="16" s="1"/>
  <c r="AJ107" i="16"/>
  <c r="AI108" i="16" s="1"/>
  <c r="AD107" i="16"/>
  <c r="AC108" i="16" s="1"/>
  <c r="AF107" i="16"/>
  <c r="AE108" i="16" s="1"/>
  <c r="Z107" i="16"/>
  <c r="Y108" i="16" s="1"/>
  <c r="X107" i="16"/>
  <c r="W108" i="16" s="1"/>
  <c r="AH107" i="16"/>
  <c r="AG108" i="16" s="1"/>
  <c r="V109" i="16"/>
  <c r="AB107" i="16"/>
  <c r="AA108" i="16" s="1"/>
  <c r="T108" i="18" l="1"/>
  <c r="S108" i="18"/>
  <c r="F109" i="18"/>
  <c r="E110" i="18" s="1"/>
  <c r="D109" i="18"/>
  <c r="C110" i="18" s="1"/>
  <c r="H108" i="18"/>
  <c r="G109" i="18" s="1"/>
  <c r="J108" i="18"/>
  <c r="I109" i="18" s="1"/>
  <c r="R108" i="18"/>
  <c r="Q109" i="18" s="1"/>
  <c r="P108" i="18"/>
  <c r="O109" i="18" s="1"/>
  <c r="L108" i="18"/>
  <c r="K109" i="18" s="1"/>
  <c r="N108" i="18"/>
  <c r="M109" i="18" s="1"/>
  <c r="B109" i="18"/>
  <c r="AD108" i="16"/>
  <c r="AC109" i="16" s="1"/>
  <c r="AF108" i="16"/>
  <c r="AE109" i="16" s="1"/>
  <c r="AH108" i="16"/>
  <c r="AG109" i="16" s="1"/>
  <c r="AJ108" i="16"/>
  <c r="AI109" i="16" s="1"/>
  <c r="AB108" i="16"/>
  <c r="AA109" i="16" s="1"/>
  <c r="X108" i="16"/>
  <c r="W109" i="16" s="1"/>
  <c r="Z108" i="16"/>
  <c r="Y109" i="16" s="1"/>
  <c r="AL108" i="16"/>
  <c r="AK109" i="16" s="1"/>
  <c r="V110" i="16"/>
  <c r="T109" i="18" l="1"/>
  <c r="S109" i="18"/>
  <c r="D110" i="18"/>
  <c r="C111" i="18" s="1"/>
  <c r="F110" i="18"/>
  <c r="E111" i="18" s="1"/>
  <c r="J109" i="18"/>
  <c r="I110" i="18" s="1"/>
  <c r="H109" i="18"/>
  <c r="G110" i="18" s="1"/>
  <c r="N109" i="18"/>
  <c r="M110" i="18" s="1"/>
  <c r="R109" i="18"/>
  <c r="Q110" i="18" s="1"/>
  <c r="L109" i="18"/>
  <c r="K110" i="18" s="1"/>
  <c r="P109" i="18"/>
  <c r="O110" i="18" s="1"/>
  <c r="B110" i="18"/>
  <c r="AB109" i="16"/>
  <c r="AA110" i="16" s="1"/>
  <c r="AF109" i="16"/>
  <c r="AE110" i="16" s="1"/>
  <c r="Z109" i="16"/>
  <c r="Y110" i="16" s="1"/>
  <c r="AJ109" i="16"/>
  <c r="AI110" i="16" s="1"/>
  <c r="AD109" i="16"/>
  <c r="AC110" i="16" s="1"/>
  <c r="AL109" i="16"/>
  <c r="AK110" i="16" s="1"/>
  <c r="V111" i="16"/>
  <c r="AH109" i="16"/>
  <c r="AG110" i="16" s="1"/>
  <c r="X109" i="16"/>
  <c r="W110" i="16" s="1"/>
  <c r="S110" i="18" l="1"/>
  <c r="T110" i="18"/>
  <c r="F111" i="18"/>
  <c r="E112" i="18" s="1"/>
  <c r="D111" i="18"/>
  <c r="C112" i="18" s="1"/>
  <c r="H110" i="18"/>
  <c r="G111" i="18" s="1"/>
  <c r="J110" i="18"/>
  <c r="I111" i="18" s="1"/>
  <c r="L110" i="18"/>
  <c r="K111" i="18" s="1"/>
  <c r="N110" i="18"/>
  <c r="M111" i="18" s="1"/>
  <c r="P110" i="18"/>
  <c r="O111" i="18" s="1"/>
  <c r="R110" i="18"/>
  <c r="Q111" i="18" s="1"/>
  <c r="B111" i="18"/>
  <c r="AL110" i="16"/>
  <c r="AK111" i="16" s="1"/>
  <c r="Z110" i="16"/>
  <c r="Y111" i="16" s="1"/>
  <c r="AD110" i="16"/>
  <c r="AC111" i="16" s="1"/>
  <c r="AB110" i="16"/>
  <c r="AA111" i="16" s="1"/>
  <c r="AJ110" i="16"/>
  <c r="AI111" i="16" s="1"/>
  <c r="X110" i="16"/>
  <c r="W111" i="16" s="1"/>
  <c r="AF110" i="16"/>
  <c r="AE111" i="16" s="1"/>
  <c r="AH110" i="16"/>
  <c r="AG111" i="16" s="1"/>
  <c r="V112" i="16"/>
  <c r="S111" i="18" l="1"/>
  <c r="T111" i="18"/>
  <c r="D112" i="18"/>
  <c r="C113" i="18" s="1"/>
  <c r="F112" i="18"/>
  <c r="E113" i="18" s="1"/>
  <c r="J111" i="18"/>
  <c r="I112" i="18" s="1"/>
  <c r="H111" i="18"/>
  <c r="G112" i="18" s="1"/>
  <c r="N111" i="18"/>
  <c r="M112" i="18" s="1"/>
  <c r="P111" i="18"/>
  <c r="O112" i="18" s="1"/>
  <c r="R111" i="18"/>
  <c r="Q112" i="18" s="1"/>
  <c r="L111" i="18"/>
  <c r="K112" i="18" s="1"/>
  <c r="B112" i="18"/>
  <c r="AD111" i="16"/>
  <c r="AC112" i="16" s="1"/>
  <c r="AJ111" i="16"/>
  <c r="AI112" i="16" s="1"/>
  <c r="X111" i="16"/>
  <c r="W112" i="16" s="1"/>
  <c r="Z111" i="16"/>
  <c r="Y112" i="16" s="1"/>
  <c r="AH111" i="16"/>
  <c r="AG112" i="16" s="1"/>
  <c r="AB111" i="16"/>
  <c r="AA112" i="16" s="1"/>
  <c r="AF111" i="16"/>
  <c r="AE112" i="16" s="1"/>
  <c r="AL111" i="16"/>
  <c r="AK112" i="16" s="1"/>
  <c r="V113" i="16"/>
  <c r="T112" i="18" l="1"/>
  <c r="S112" i="18"/>
  <c r="F113" i="18"/>
  <c r="E114" i="18" s="1"/>
  <c r="D113" i="18"/>
  <c r="C114" i="18" s="1"/>
  <c r="H112" i="18"/>
  <c r="G113" i="18" s="1"/>
  <c r="J112" i="18"/>
  <c r="I113" i="18" s="1"/>
  <c r="L112" i="18"/>
  <c r="K113" i="18" s="1"/>
  <c r="R112" i="18"/>
  <c r="Q113" i="18" s="1"/>
  <c r="P112" i="18"/>
  <c r="O113" i="18" s="1"/>
  <c r="N112" i="18"/>
  <c r="M113" i="18" s="1"/>
  <c r="B113" i="18"/>
  <c r="X112" i="16"/>
  <c r="W113" i="16" s="1"/>
  <c r="AJ112" i="16"/>
  <c r="AI113" i="16" s="1"/>
  <c r="AF112" i="16"/>
  <c r="AE113" i="16" s="1"/>
  <c r="AB112" i="16"/>
  <c r="AA113" i="16" s="1"/>
  <c r="AH112" i="16"/>
  <c r="AG113" i="16" s="1"/>
  <c r="AD112" i="16"/>
  <c r="AC113" i="16" s="1"/>
  <c r="AL112" i="16"/>
  <c r="AK113" i="16" s="1"/>
  <c r="Z112" i="16"/>
  <c r="Y113" i="16" s="1"/>
  <c r="V114" i="16"/>
  <c r="S113" i="18" l="1"/>
  <c r="T113" i="18"/>
  <c r="F114" i="18"/>
  <c r="E115" i="18" s="1"/>
  <c r="D114" i="18"/>
  <c r="C115" i="18" s="1"/>
  <c r="J113" i="18"/>
  <c r="I114" i="18" s="1"/>
  <c r="H113" i="18"/>
  <c r="G114" i="18" s="1"/>
  <c r="P113" i="18"/>
  <c r="O114" i="18" s="1"/>
  <c r="R113" i="18"/>
  <c r="Q114" i="18" s="1"/>
  <c r="N113" i="18"/>
  <c r="M114" i="18"/>
  <c r="L113" i="18"/>
  <c r="K114" i="18" s="1"/>
  <c r="B114" i="18"/>
  <c r="AJ113" i="16"/>
  <c r="AI114" i="16" s="1"/>
  <c r="AL113" i="16"/>
  <c r="AK114" i="16" s="1"/>
  <c r="AD113" i="16"/>
  <c r="AC114" i="16" s="1"/>
  <c r="X113" i="16"/>
  <c r="W114" i="16" s="1"/>
  <c r="Z113" i="16"/>
  <c r="Y114" i="16" s="1"/>
  <c r="AB113" i="16"/>
  <c r="AA114" i="16" s="1"/>
  <c r="V115" i="16"/>
  <c r="AH113" i="16"/>
  <c r="AG114" i="16" s="1"/>
  <c r="AF113" i="16"/>
  <c r="AE114" i="16" s="1"/>
  <c r="T114" i="18" l="1"/>
  <c r="S114" i="18"/>
  <c r="F115" i="18"/>
  <c r="E116" i="18" s="1"/>
  <c r="D115" i="18"/>
  <c r="C116" i="18" s="1"/>
  <c r="H114" i="18"/>
  <c r="G115" i="18" s="1"/>
  <c r="J114" i="18"/>
  <c r="I115" i="18" s="1"/>
  <c r="L114" i="18"/>
  <c r="K115" i="18" s="1"/>
  <c r="P114" i="18"/>
  <c r="O115" i="18" s="1"/>
  <c r="R114" i="18"/>
  <c r="Q115" i="18" s="1"/>
  <c r="N114" i="18"/>
  <c r="M115" i="18" s="1"/>
  <c r="B115" i="18"/>
  <c r="AD114" i="16"/>
  <c r="AC115" i="16" s="1"/>
  <c r="AL114" i="16"/>
  <c r="AK115" i="16" s="1"/>
  <c r="Z114" i="16"/>
  <c r="Y115" i="16" s="1"/>
  <c r="AJ114" i="16"/>
  <c r="AI115" i="16" s="1"/>
  <c r="AH114" i="16"/>
  <c r="AG115" i="16" s="1"/>
  <c r="X114" i="16"/>
  <c r="W115" i="16" s="1"/>
  <c r="AF114" i="16"/>
  <c r="AE115" i="16" s="1"/>
  <c r="AB114" i="16"/>
  <c r="AA115" i="16" s="1"/>
  <c r="V116" i="16"/>
  <c r="T115" i="18" l="1"/>
  <c r="S115" i="18"/>
  <c r="D116" i="18"/>
  <c r="C117" i="18" s="1"/>
  <c r="F116" i="18"/>
  <c r="E117" i="18" s="1"/>
  <c r="J115" i="18"/>
  <c r="I116" i="18" s="1"/>
  <c r="H115" i="18"/>
  <c r="G116" i="18" s="1"/>
  <c r="P115" i="18"/>
  <c r="O116" i="18" s="1"/>
  <c r="L115" i="18"/>
  <c r="K116" i="18" s="1"/>
  <c r="N115" i="18"/>
  <c r="M116" i="18"/>
  <c r="R115" i="18"/>
  <c r="Q116" i="18"/>
  <c r="B116" i="18"/>
  <c r="X115" i="16"/>
  <c r="W116" i="16" s="1"/>
  <c r="AH115" i="16"/>
  <c r="AG116" i="16" s="1"/>
  <c r="Z115" i="16"/>
  <c r="Y116" i="16" s="1"/>
  <c r="AF115" i="16"/>
  <c r="AE116" i="16" s="1"/>
  <c r="AD115" i="16"/>
  <c r="AC116" i="16" s="1"/>
  <c r="AB115" i="16"/>
  <c r="AA116" i="16" s="1"/>
  <c r="AJ115" i="16"/>
  <c r="AI116" i="16" s="1"/>
  <c r="V117" i="16"/>
  <c r="AL115" i="16"/>
  <c r="AK116" i="16" s="1"/>
  <c r="S116" i="18" l="1"/>
  <c r="T116" i="18"/>
  <c r="F117" i="18"/>
  <c r="E118" i="18" s="1"/>
  <c r="D117" i="18"/>
  <c r="C118" i="18" s="1"/>
  <c r="H116" i="18"/>
  <c r="G117" i="18" s="1"/>
  <c r="J116" i="18"/>
  <c r="I117" i="18" s="1"/>
  <c r="L116" i="18"/>
  <c r="K117" i="18" s="1"/>
  <c r="P116" i="18"/>
  <c r="O117" i="18" s="1"/>
  <c r="N116" i="18"/>
  <c r="M117" i="18" s="1"/>
  <c r="R116" i="18"/>
  <c r="Q117" i="18" s="1"/>
  <c r="B117" i="18"/>
  <c r="AL116" i="16"/>
  <c r="AK117" i="16" s="1"/>
  <c r="AF116" i="16"/>
  <c r="AE117" i="16" s="1"/>
  <c r="AJ116" i="16"/>
  <c r="AI117" i="16" s="1"/>
  <c r="AB116" i="16"/>
  <c r="AA117" i="16" s="1"/>
  <c r="X116" i="16"/>
  <c r="W117" i="16" s="1"/>
  <c r="V118" i="16"/>
  <c r="AH116" i="16"/>
  <c r="AG117" i="16" s="1"/>
  <c r="AD116" i="16"/>
  <c r="AC117" i="16" s="1"/>
  <c r="Z116" i="16"/>
  <c r="Y117" i="16" s="1"/>
  <c r="S117" i="18" l="1"/>
  <c r="T117" i="18"/>
  <c r="D118" i="18"/>
  <c r="C119" i="18" s="1"/>
  <c r="F118" i="18"/>
  <c r="E119" i="18" s="1"/>
  <c r="J117" i="18"/>
  <c r="I118" i="18" s="1"/>
  <c r="H117" i="18"/>
  <c r="G118" i="18" s="1"/>
  <c r="R117" i="18"/>
  <c r="Q118" i="18"/>
  <c r="L117" i="18"/>
  <c r="K118" i="18" s="1"/>
  <c r="N117" i="18"/>
  <c r="M118" i="18" s="1"/>
  <c r="P117" i="18"/>
  <c r="O118" i="18" s="1"/>
  <c r="B118" i="18"/>
  <c r="X117" i="16"/>
  <c r="W118" i="16" s="1"/>
  <c r="AD117" i="16"/>
  <c r="AC118" i="16" s="1"/>
  <c r="AH117" i="16"/>
  <c r="AG118" i="16" s="1"/>
  <c r="AB117" i="16"/>
  <c r="AA118" i="16" s="1"/>
  <c r="AL117" i="16"/>
  <c r="AK118" i="16" s="1"/>
  <c r="Z117" i="16"/>
  <c r="Y118" i="16" s="1"/>
  <c r="AJ117" i="16"/>
  <c r="AI118" i="16" s="1"/>
  <c r="AF117" i="16"/>
  <c r="AE118" i="16" s="1"/>
  <c r="V119" i="16"/>
  <c r="S118" i="18" l="1"/>
  <c r="T118" i="18"/>
  <c r="F119" i="18"/>
  <c r="E120" i="18" s="1"/>
  <c r="D119" i="18"/>
  <c r="C120" i="18" s="1"/>
  <c r="H118" i="18"/>
  <c r="G119" i="18" s="1"/>
  <c r="J118" i="18"/>
  <c r="I119" i="18" s="1"/>
  <c r="L118" i="18"/>
  <c r="K119" i="18" s="1"/>
  <c r="N118" i="18"/>
  <c r="M119" i="18" s="1"/>
  <c r="P118" i="18"/>
  <c r="O119" i="18" s="1"/>
  <c r="R118" i="18"/>
  <c r="Q119" i="18" s="1"/>
  <c r="B119" i="18"/>
  <c r="AH118" i="16"/>
  <c r="AG119" i="16" s="1"/>
  <c r="AD118" i="16"/>
  <c r="AC119" i="16" s="1"/>
  <c r="Z118" i="16"/>
  <c r="Y119" i="16" s="1"/>
  <c r="AL118" i="16"/>
  <c r="AK119" i="16" s="1"/>
  <c r="X118" i="16"/>
  <c r="W119" i="16" s="1"/>
  <c r="AF118" i="16"/>
  <c r="AE119" i="16" s="1"/>
  <c r="AB118" i="16"/>
  <c r="AA119" i="16" s="1"/>
  <c r="AJ118" i="16"/>
  <c r="AI119" i="16" s="1"/>
  <c r="V120" i="16"/>
  <c r="T119" i="18" l="1"/>
  <c r="S119" i="18"/>
  <c r="D120" i="18"/>
  <c r="C121" i="18" s="1"/>
  <c r="F120" i="18"/>
  <c r="E121" i="18" s="1"/>
  <c r="J119" i="18"/>
  <c r="I120" i="18" s="1"/>
  <c r="H119" i="18"/>
  <c r="G120" i="18" s="1"/>
  <c r="N119" i="18"/>
  <c r="M120" i="18" s="1"/>
  <c r="P119" i="18"/>
  <c r="O120" i="18" s="1"/>
  <c r="R119" i="18"/>
  <c r="Q120" i="18" s="1"/>
  <c r="L119" i="18"/>
  <c r="K120" i="18" s="1"/>
  <c r="B120" i="18"/>
  <c r="X119" i="16"/>
  <c r="W120" i="16" s="1"/>
  <c r="AF119" i="16"/>
  <c r="AE120" i="16" s="1"/>
  <c r="AL119" i="16"/>
  <c r="AK120" i="16" s="1"/>
  <c r="AB119" i="16"/>
  <c r="AA120" i="16" s="1"/>
  <c r="AH119" i="16"/>
  <c r="AG120" i="16" s="1"/>
  <c r="V121" i="16"/>
  <c r="AD119" i="16"/>
  <c r="AC120" i="16" s="1"/>
  <c r="Z119" i="16"/>
  <c r="Y120" i="16" s="1"/>
  <c r="AJ119" i="16"/>
  <c r="AI120" i="16" s="1"/>
  <c r="T120" i="18" l="1"/>
  <c r="S120" i="18"/>
  <c r="F121" i="18"/>
  <c r="E122" i="18" s="1"/>
  <c r="D121" i="18"/>
  <c r="C122" i="18" s="1"/>
  <c r="H120" i="18"/>
  <c r="G121" i="18" s="1"/>
  <c r="J120" i="18"/>
  <c r="I121" i="18" s="1"/>
  <c r="P120" i="18"/>
  <c r="O121" i="18" s="1"/>
  <c r="L120" i="18"/>
  <c r="K121" i="18" s="1"/>
  <c r="R120" i="18"/>
  <c r="Q121" i="18" s="1"/>
  <c r="N120" i="18"/>
  <c r="M121" i="18" s="1"/>
  <c r="B121" i="18"/>
  <c r="AJ120" i="16"/>
  <c r="AI121" i="16" s="1"/>
  <c r="AF120" i="16"/>
  <c r="AE121" i="16" s="1"/>
  <c r="Z120" i="16"/>
  <c r="Y121" i="16" s="1"/>
  <c r="AB120" i="16"/>
  <c r="AA121" i="16" s="1"/>
  <c r="X120" i="16"/>
  <c r="W121" i="16" s="1"/>
  <c r="AH120" i="16"/>
  <c r="AG121" i="16" s="1"/>
  <c r="AL120" i="16"/>
  <c r="AK121" i="16" s="1"/>
  <c r="AD120" i="16"/>
  <c r="AC121" i="16" s="1"/>
  <c r="V122" i="16"/>
  <c r="T121" i="18" l="1"/>
  <c r="S121" i="18"/>
  <c r="F122" i="18"/>
  <c r="E123" i="18" s="1"/>
  <c r="D122" i="18"/>
  <c r="C123" i="18" s="1"/>
  <c r="J121" i="18"/>
  <c r="I122" i="18" s="1"/>
  <c r="H121" i="18"/>
  <c r="G122" i="18" s="1"/>
  <c r="R121" i="18"/>
  <c r="Q122" i="18" s="1"/>
  <c r="N121" i="18"/>
  <c r="M122" i="18" s="1"/>
  <c r="P121" i="18"/>
  <c r="O122" i="18" s="1"/>
  <c r="L121" i="18"/>
  <c r="K122" i="18" s="1"/>
  <c r="B122" i="18"/>
  <c r="Z121" i="16"/>
  <c r="Y122" i="16" s="1"/>
  <c r="AL121" i="16"/>
  <c r="AK122" i="16" s="1"/>
  <c r="AF121" i="16"/>
  <c r="AE122" i="16" s="1"/>
  <c r="AB121" i="16"/>
  <c r="AA122" i="16" s="1"/>
  <c r="X121" i="16"/>
  <c r="W122" i="16" s="1"/>
  <c r="AJ121" i="16"/>
  <c r="AI122" i="16" s="1"/>
  <c r="AD121" i="16"/>
  <c r="AC122" i="16" s="1"/>
  <c r="V123" i="16"/>
  <c r="AH121" i="16"/>
  <c r="AG122" i="16" s="1"/>
  <c r="T122" i="18" l="1"/>
  <c r="S122" i="18"/>
  <c r="F123" i="18"/>
  <c r="E124" i="18" s="1"/>
  <c r="D123" i="18"/>
  <c r="C124" i="18" s="1"/>
  <c r="H122" i="18"/>
  <c r="G123" i="18" s="1"/>
  <c r="J122" i="18"/>
  <c r="I123" i="18" s="1"/>
  <c r="L122" i="18"/>
  <c r="K123" i="18" s="1"/>
  <c r="P122" i="18"/>
  <c r="O123" i="18" s="1"/>
  <c r="R122" i="18"/>
  <c r="Q123" i="18" s="1"/>
  <c r="N122" i="18"/>
  <c r="M123" i="18" s="1"/>
  <c r="B123" i="18"/>
  <c r="AD122" i="16"/>
  <c r="AC123" i="16" s="1"/>
  <c r="AL122" i="16"/>
  <c r="AK123" i="16" s="1"/>
  <c r="AH122" i="16"/>
  <c r="AG123" i="16" s="1"/>
  <c r="Z122" i="16"/>
  <c r="Y123" i="16" s="1"/>
  <c r="AB122" i="16"/>
  <c r="AA123" i="16" s="1"/>
  <c r="AJ122" i="16"/>
  <c r="AI123" i="16" s="1"/>
  <c r="X122" i="16"/>
  <c r="W123" i="16" s="1"/>
  <c r="AF122" i="16"/>
  <c r="AE123" i="16" s="1"/>
  <c r="V124" i="16"/>
  <c r="S123" i="18" l="1"/>
  <c r="T123" i="18"/>
  <c r="F124" i="18"/>
  <c r="E125" i="18" s="1"/>
  <c r="D124" i="18"/>
  <c r="C125" i="18" s="1"/>
  <c r="J123" i="18"/>
  <c r="I124" i="18" s="1"/>
  <c r="H123" i="18"/>
  <c r="G124" i="18" s="1"/>
  <c r="R123" i="18"/>
  <c r="Q124" i="18" s="1"/>
  <c r="N123" i="18"/>
  <c r="M124" i="18" s="1"/>
  <c r="L123" i="18"/>
  <c r="K124" i="18" s="1"/>
  <c r="P123" i="18"/>
  <c r="O124" i="18" s="1"/>
  <c r="B124" i="18"/>
  <c r="X123" i="16"/>
  <c r="W124" i="16" s="1"/>
  <c r="AH123" i="16"/>
  <c r="AG124" i="16" s="1"/>
  <c r="AL123" i="16"/>
  <c r="AK124" i="16" s="1"/>
  <c r="Z123" i="16"/>
  <c r="Y124" i="16" s="1"/>
  <c r="AF123" i="16"/>
  <c r="AE124" i="16" s="1"/>
  <c r="AB123" i="16"/>
  <c r="AA124" i="16" s="1"/>
  <c r="AD123" i="16"/>
  <c r="AC124" i="16" s="1"/>
  <c r="AJ123" i="16"/>
  <c r="AI124" i="16" s="1"/>
  <c r="V125" i="16"/>
  <c r="T124" i="18" l="1"/>
  <c r="S124" i="18"/>
  <c r="F125" i="18"/>
  <c r="E126" i="18" s="1"/>
  <c r="D125" i="18"/>
  <c r="C126" i="18" s="1"/>
  <c r="H124" i="18"/>
  <c r="G125" i="18" s="1"/>
  <c r="J124" i="18"/>
  <c r="I125" i="18" s="1"/>
  <c r="P124" i="18"/>
  <c r="O125" i="18" s="1"/>
  <c r="L124" i="18"/>
  <c r="K125" i="18" s="1"/>
  <c r="R124" i="18"/>
  <c r="Q125" i="18" s="1"/>
  <c r="N124" i="18"/>
  <c r="M125" i="18" s="1"/>
  <c r="B125" i="18"/>
  <c r="AF124" i="16"/>
  <c r="AE125" i="16" s="1"/>
  <c r="AJ124" i="16"/>
  <c r="AI125" i="16" s="1"/>
  <c r="AB124" i="16"/>
  <c r="AA125" i="16" s="1"/>
  <c r="X124" i="16"/>
  <c r="W125" i="16" s="1"/>
  <c r="Z124" i="16"/>
  <c r="Y125" i="16" s="1"/>
  <c r="V126" i="16"/>
  <c r="AD124" i="16"/>
  <c r="AC125" i="16" s="1"/>
  <c r="AL124" i="16"/>
  <c r="AK125" i="16" s="1"/>
  <c r="AH124" i="16"/>
  <c r="AG125" i="16" s="1"/>
  <c r="T125" i="18" l="1"/>
  <c r="S125" i="18"/>
  <c r="F126" i="18"/>
  <c r="E127" i="18" s="1"/>
  <c r="D126" i="18"/>
  <c r="C127" i="18" s="1"/>
  <c r="H125" i="18"/>
  <c r="G126" i="18" s="1"/>
  <c r="J125" i="18"/>
  <c r="I126" i="18" s="1"/>
  <c r="R125" i="18"/>
  <c r="Q126" i="18" s="1"/>
  <c r="N125" i="18"/>
  <c r="M126" i="18" s="1"/>
  <c r="L125" i="18"/>
  <c r="K126" i="18" s="1"/>
  <c r="P125" i="18"/>
  <c r="O126" i="18" s="1"/>
  <c r="B126" i="18"/>
  <c r="Z125" i="16"/>
  <c r="Y126" i="16" s="1"/>
  <c r="AJ125" i="16"/>
  <c r="AI126" i="16" s="1"/>
  <c r="AL125" i="16"/>
  <c r="AK126" i="16" s="1"/>
  <c r="AF125" i="16"/>
  <c r="AE126" i="16" s="1"/>
  <c r="V127" i="16"/>
  <c r="AD125" i="16"/>
  <c r="AC126" i="16" s="1"/>
  <c r="X125" i="16"/>
  <c r="W126" i="16" s="1"/>
  <c r="AH125" i="16"/>
  <c r="AG126" i="16" s="1"/>
  <c r="AB125" i="16"/>
  <c r="AA126" i="16" s="1"/>
  <c r="T126" i="18" l="1"/>
  <c r="S126" i="18"/>
  <c r="F127" i="18"/>
  <c r="E128" i="18" s="1"/>
  <c r="D127" i="18"/>
  <c r="C128" i="18" s="1"/>
  <c r="J126" i="18"/>
  <c r="I127" i="18" s="1"/>
  <c r="H126" i="18"/>
  <c r="G127" i="18" s="1"/>
  <c r="P126" i="18"/>
  <c r="O127" i="18" s="1"/>
  <c r="N126" i="18"/>
  <c r="M127" i="18" s="1"/>
  <c r="L126" i="18"/>
  <c r="K127" i="18" s="1"/>
  <c r="R126" i="18"/>
  <c r="Q127" i="18" s="1"/>
  <c r="B127" i="18"/>
  <c r="AL126" i="16"/>
  <c r="AK127" i="16" s="1"/>
  <c r="Z126" i="16"/>
  <c r="Y127" i="16" s="1"/>
  <c r="AD126" i="16"/>
  <c r="AC127" i="16" s="1"/>
  <c r="AB126" i="16"/>
  <c r="AA127" i="16" s="1"/>
  <c r="AF126" i="16"/>
  <c r="AE127" i="16" s="1"/>
  <c r="AH126" i="16"/>
  <c r="AG127" i="16" s="1"/>
  <c r="AJ126" i="16"/>
  <c r="AI127" i="16" s="1"/>
  <c r="X126" i="16"/>
  <c r="W127" i="16" s="1"/>
  <c r="V128" i="16"/>
  <c r="T127" i="18" l="1"/>
  <c r="S127" i="18"/>
  <c r="F128" i="18"/>
  <c r="E129" i="18" s="1"/>
  <c r="D128" i="18"/>
  <c r="C129" i="18" s="1"/>
  <c r="H127" i="18"/>
  <c r="G128" i="18" s="1"/>
  <c r="J127" i="18"/>
  <c r="I128" i="18" s="1"/>
  <c r="R127" i="18"/>
  <c r="Q128" i="18" s="1"/>
  <c r="P127" i="18"/>
  <c r="O128" i="18" s="1"/>
  <c r="N127" i="18"/>
  <c r="M128" i="18" s="1"/>
  <c r="L127" i="18"/>
  <c r="K128" i="18" s="1"/>
  <c r="B128" i="18"/>
  <c r="AD127" i="16"/>
  <c r="AC128" i="16" s="1"/>
  <c r="Z127" i="16"/>
  <c r="Y128" i="16" s="1"/>
  <c r="AJ127" i="16"/>
  <c r="AI128" i="16" s="1"/>
  <c r="AL127" i="16"/>
  <c r="AK128" i="16" s="1"/>
  <c r="AB127" i="16"/>
  <c r="AA128" i="16" s="1"/>
  <c r="X127" i="16"/>
  <c r="W128" i="16" s="1"/>
  <c r="AH127" i="16"/>
  <c r="AG128" i="16" s="1"/>
  <c r="AF127" i="16"/>
  <c r="AE128" i="16" s="1"/>
  <c r="V129" i="16"/>
  <c r="T128" i="18" l="1"/>
  <c r="S128" i="18"/>
  <c r="F129" i="18"/>
  <c r="E130" i="18" s="1"/>
  <c r="D129" i="18"/>
  <c r="C130" i="18" s="1"/>
  <c r="J128" i="18"/>
  <c r="I129" i="18" s="1"/>
  <c r="H128" i="18"/>
  <c r="G129" i="18" s="1"/>
  <c r="L128" i="18"/>
  <c r="K129" i="18" s="1"/>
  <c r="P128" i="18"/>
  <c r="O129" i="18" s="1"/>
  <c r="N128" i="18"/>
  <c r="M129" i="18" s="1"/>
  <c r="R128" i="18"/>
  <c r="Q129" i="18" s="1"/>
  <c r="B129" i="18"/>
  <c r="AJ128" i="16"/>
  <c r="AI129" i="16" s="1"/>
  <c r="AB128" i="16"/>
  <c r="AA129" i="16" s="1"/>
  <c r="X128" i="16"/>
  <c r="W129" i="16" s="1"/>
  <c r="AF128" i="16"/>
  <c r="AE129" i="16" s="1"/>
  <c r="AD128" i="16"/>
  <c r="AC129" i="16" s="1"/>
  <c r="AL128" i="16"/>
  <c r="AK129" i="16" s="1"/>
  <c r="V130" i="16"/>
  <c r="AH128" i="16"/>
  <c r="AG129" i="16" s="1"/>
  <c r="Z128" i="16"/>
  <c r="Y129" i="16" s="1"/>
  <c r="S129" i="18" l="1"/>
  <c r="T129" i="18"/>
  <c r="F130" i="18"/>
  <c r="E131" i="18" s="1"/>
  <c r="D130" i="18"/>
  <c r="C131" i="18" s="1"/>
  <c r="H129" i="18"/>
  <c r="G130" i="18" s="1"/>
  <c r="J129" i="18"/>
  <c r="I130" i="18" s="1"/>
  <c r="R129" i="18"/>
  <c r="Q130" i="18" s="1"/>
  <c r="N129" i="18"/>
  <c r="M130" i="18" s="1"/>
  <c r="P129" i="18"/>
  <c r="O130" i="18" s="1"/>
  <c r="L129" i="18"/>
  <c r="K130" i="18" s="1"/>
  <c r="B130" i="18"/>
  <c r="AD129" i="16"/>
  <c r="AC130" i="16" s="1"/>
  <c r="X129" i="16"/>
  <c r="W130" i="16" s="1"/>
  <c r="AJ129" i="16"/>
  <c r="AI130" i="16" s="1"/>
  <c r="AH129" i="16"/>
  <c r="AG130" i="16" s="1"/>
  <c r="Z129" i="16"/>
  <c r="Y130" i="16" s="1"/>
  <c r="AF129" i="16"/>
  <c r="AE130" i="16" s="1"/>
  <c r="AL129" i="16"/>
  <c r="AK130" i="16" s="1"/>
  <c r="AB129" i="16"/>
  <c r="AA130" i="16" s="1"/>
  <c r="V131" i="16"/>
  <c r="T130" i="18" l="1"/>
  <c r="S130" i="18"/>
  <c r="F131" i="18"/>
  <c r="E132" i="18" s="1"/>
  <c r="D131" i="18"/>
  <c r="C132" i="18" s="1"/>
  <c r="J130" i="18"/>
  <c r="I131" i="18" s="1"/>
  <c r="H130" i="18"/>
  <c r="G131" i="18" s="1"/>
  <c r="R130" i="18"/>
  <c r="Q131" i="18" s="1"/>
  <c r="L130" i="18"/>
  <c r="K131" i="18" s="1"/>
  <c r="P130" i="18"/>
  <c r="O131" i="18"/>
  <c r="N130" i="18"/>
  <c r="M131" i="18" s="1"/>
  <c r="B131" i="18"/>
  <c r="Z130" i="16"/>
  <c r="Y131" i="16" s="1"/>
  <c r="AH130" i="16"/>
  <c r="AG131" i="16" s="1"/>
  <c r="AL130" i="16"/>
  <c r="AK131" i="16" s="1"/>
  <c r="AD130" i="16"/>
  <c r="AC131" i="16" s="1"/>
  <c r="AB130" i="16"/>
  <c r="AA131" i="16" s="1"/>
  <c r="X130" i="16"/>
  <c r="W131" i="16" s="1"/>
  <c r="AF130" i="16"/>
  <c r="AE131" i="16" s="1"/>
  <c r="AJ130" i="16"/>
  <c r="AI131" i="16" s="1"/>
  <c r="V132" i="16"/>
  <c r="T131" i="18" l="1"/>
  <c r="S131" i="18"/>
  <c r="F132" i="18"/>
  <c r="E133" i="18" s="1"/>
  <c r="D132" i="18"/>
  <c r="C133" i="18" s="1"/>
  <c r="H131" i="18"/>
  <c r="G132" i="18" s="1"/>
  <c r="J131" i="18"/>
  <c r="I132" i="18" s="1"/>
  <c r="N131" i="18"/>
  <c r="M132" i="18" s="1"/>
  <c r="R131" i="18"/>
  <c r="Q132" i="18" s="1"/>
  <c r="L131" i="18"/>
  <c r="K132" i="18" s="1"/>
  <c r="P131" i="18"/>
  <c r="O132" i="18" s="1"/>
  <c r="B132" i="18"/>
  <c r="X131" i="16"/>
  <c r="W132" i="16" s="1"/>
  <c r="AB131" i="16"/>
  <c r="AA132" i="16" s="1"/>
  <c r="AF131" i="16"/>
  <c r="AE132" i="16" s="1"/>
  <c r="AL131" i="16"/>
  <c r="AK132" i="16" s="1"/>
  <c r="AH131" i="16"/>
  <c r="AG132" i="16" s="1"/>
  <c r="AD131" i="16"/>
  <c r="AC132" i="16" s="1"/>
  <c r="V133" i="16"/>
  <c r="Z131" i="16"/>
  <c r="Y132" i="16" s="1"/>
  <c r="AJ131" i="16"/>
  <c r="AI132" i="16" s="1"/>
  <c r="T132" i="18" l="1"/>
  <c r="S132" i="18"/>
  <c r="F133" i="18"/>
  <c r="E134" i="18" s="1"/>
  <c r="D133" i="18"/>
  <c r="C134" i="18" s="1"/>
  <c r="J132" i="18"/>
  <c r="I133" i="18" s="1"/>
  <c r="H132" i="18"/>
  <c r="G133" i="18" s="1"/>
  <c r="P132" i="18"/>
  <c r="O133" i="18" s="1"/>
  <c r="L132" i="18"/>
  <c r="K133" i="18" s="1"/>
  <c r="R132" i="18"/>
  <c r="Q133" i="18" s="1"/>
  <c r="N132" i="18"/>
  <c r="M133" i="18" s="1"/>
  <c r="B133" i="18"/>
  <c r="AF132" i="16"/>
  <c r="AE133" i="16" s="1"/>
  <c r="AJ132" i="16"/>
  <c r="AI133" i="16" s="1"/>
  <c r="AB132" i="16"/>
  <c r="AA133" i="16" s="1"/>
  <c r="Z132" i="16"/>
  <c r="Y133" i="16" s="1"/>
  <c r="X132" i="16"/>
  <c r="W133" i="16" s="1"/>
  <c r="AL132" i="16"/>
  <c r="AK133" i="16" s="1"/>
  <c r="AD132" i="16"/>
  <c r="AC133" i="16" s="1"/>
  <c r="V134" i="16"/>
  <c r="AH132" i="16"/>
  <c r="AG133" i="16" s="1"/>
  <c r="S133" i="18" l="1"/>
  <c r="T133" i="18"/>
  <c r="F134" i="18"/>
  <c r="E135" i="18" s="1"/>
  <c r="D134" i="18"/>
  <c r="C135" i="18" s="1"/>
  <c r="H133" i="18"/>
  <c r="G134" i="18" s="1"/>
  <c r="J133" i="18"/>
  <c r="I134" i="18"/>
  <c r="L133" i="18"/>
  <c r="K134" i="18" s="1"/>
  <c r="N133" i="18"/>
  <c r="M134" i="18" s="1"/>
  <c r="R133" i="18"/>
  <c r="Q134" i="18"/>
  <c r="P133" i="18"/>
  <c r="O134" i="18" s="1"/>
  <c r="B134" i="18"/>
  <c r="AH133" i="16"/>
  <c r="AG134" i="16" s="1"/>
  <c r="X133" i="16"/>
  <c r="W134" i="16" s="1"/>
  <c r="AB133" i="16"/>
  <c r="AA134" i="16" s="1"/>
  <c r="AF133" i="16"/>
  <c r="AE134" i="16" s="1"/>
  <c r="AJ133" i="16"/>
  <c r="AI134" i="16" s="1"/>
  <c r="AL133" i="16"/>
  <c r="AK134" i="16" s="1"/>
  <c r="AD133" i="16"/>
  <c r="AC134" i="16" s="1"/>
  <c r="Z133" i="16"/>
  <c r="Y134" i="16" s="1"/>
  <c r="V135" i="16"/>
  <c r="T134" i="18" l="1"/>
  <c r="S134" i="18"/>
  <c r="F135" i="18"/>
  <c r="E136" i="18" s="1"/>
  <c r="D135" i="18"/>
  <c r="C136" i="18" s="1"/>
  <c r="H134" i="18"/>
  <c r="G135" i="18" s="1"/>
  <c r="J134" i="18"/>
  <c r="I135" i="18"/>
  <c r="P134" i="18"/>
  <c r="O135" i="18" s="1"/>
  <c r="L134" i="18"/>
  <c r="K135" i="18" s="1"/>
  <c r="N134" i="18"/>
  <c r="M135" i="18" s="1"/>
  <c r="R134" i="18"/>
  <c r="Q135" i="18" s="1"/>
  <c r="B135" i="18"/>
  <c r="Z134" i="16"/>
  <c r="Y135" i="16" s="1"/>
  <c r="AL134" i="16"/>
  <c r="AK135" i="16" s="1"/>
  <c r="AD134" i="16"/>
  <c r="AC135" i="16" s="1"/>
  <c r="AH134" i="16"/>
  <c r="AG135" i="16" s="1"/>
  <c r="AF134" i="16"/>
  <c r="AE135" i="16" s="1"/>
  <c r="X134" i="16"/>
  <c r="W135" i="16" s="1"/>
  <c r="AJ134" i="16"/>
  <c r="AI135" i="16" s="1"/>
  <c r="AB134" i="16"/>
  <c r="AA135" i="16" s="1"/>
  <c r="V136" i="16"/>
  <c r="T135" i="18" l="1"/>
  <c r="S135" i="18"/>
  <c r="F136" i="18"/>
  <c r="E137" i="18" s="1"/>
  <c r="D136" i="18"/>
  <c r="C137" i="18" s="1"/>
  <c r="H135" i="18"/>
  <c r="G136" i="18" s="1"/>
  <c r="J135" i="18"/>
  <c r="I136" i="18" s="1"/>
  <c r="R135" i="18"/>
  <c r="Q136" i="18" s="1"/>
  <c r="N135" i="18"/>
  <c r="M136" i="18" s="1"/>
  <c r="P135" i="18"/>
  <c r="O136" i="18" s="1"/>
  <c r="L135" i="18"/>
  <c r="K136" i="18" s="1"/>
  <c r="B136" i="18"/>
  <c r="AB135" i="16"/>
  <c r="AA136" i="16" s="1"/>
  <c r="AF135" i="16"/>
  <c r="AE136" i="16" s="1"/>
  <c r="AD135" i="16"/>
  <c r="AC136" i="16" s="1"/>
  <c r="AL135" i="16"/>
  <c r="AK136" i="16" s="1"/>
  <c r="AJ135" i="16"/>
  <c r="AI136" i="16" s="1"/>
  <c r="AH135" i="16"/>
  <c r="AG136" i="16" s="1"/>
  <c r="X135" i="16"/>
  <c r="W136" i="16" s="1"/>
  <c r="V137" i="16"/>
  <c r="Z135" i="16"/>
  <c r="Y136" i="16" s="1"/>
  <c r="S136" i="18" l="1"/>
  <c r="T136" i="18"/>
  <c r="D137" i="18"/>
  <c r="C138" i="18"/>
  <c r="F137" i="18"/>
  <c r="E138" i="18" s="1"/>
  <c r="J136" i="18"/>
  <c r="I137" i="18"/>
  <c r="H136" i="18"/>
  <c r="G137" i="18" s="1"/>
  <c r="P136" i="18"/>
  <c r="O137" i="18" s="1"/>
  <c r="N136" i="18"/>
  <c r="M137" i="18" s="1"/>
  <c r="L136" i="18"/>
  <c r="K137" i="18"/>
  <c r="R136" i="18"/>
  <c r="Q137" i="18" s="1"/>
  <c r="B137" i="18"/>
  <c r="AJ136" i="16"/>
  <c r="AI137" i="16" s="1"/>
  <c r="AF136" i="16"/>
  <c r="AE137" i="16" s="1"/>
  <c r="X136" i="16"/>
  <c r="W137" i="16" s="1"/>
  <c r="AB136" i="16"/>
  <c r="AA137" i="16" s="1"/>
  <c r="AH136" i="16"/>
  <c r="AG137" i="16" s="1"/>
  <c r="AD136" i="16"/>
  <c r="AC137" i="16" s="1"/>
  <c r="AL136" i="16"/>
  <c r="AK137" i="16" s="1"/>
  <c r="Z136" i="16"/>
  <c r="Y137" i="16" s="1"/>
  <c r="V138" i="16"/>
  <c r="T137" i="18" l="1"/>
  <c r="S137" i="18"/>
  <c r="F138" i="18"/>
  <c r="E139" i="18" s="1"/>
  <c r="D138" i="18"/>
  <c r="C139" i="18" s="1"/>
  <c r="H137" i="18"/>
  <c r="G138" i="18" s="1"/>
  <c r="J137" i="18"/>
  <c r="I138" i="18" s="1"/>
  <c r="R137" i="18"/>
  <c r="Q138" i="18" s="1"/>
  <c r="N137" i="18"/>
  <c r="M138" i="18" s="1"/>
  <c r="P137" i="18"/>
  <c r="O138" i="18" s="1"/>
  <c r="L137" i="18"/>
  <c r="K138" i="18" s="1"/>
  <c r="B138" i="18"/>
  <c r="Z137" i="16"/>
  <c r="Y138" i="16" s="1"/>
  <c r="AB137" i="16"/>
  <c r="AA138" i="16" s="1"/>
  <c r="AL137" i="16"/>
  <c r="AK138" i="16" s="1"/>
  <c r="AD137" i="16"/>
  <c r="AC138" i="16" s="1"/>
  <c r="AJ137" i="16"/>
  <c r="AI138" i="16" s="1"/>
  <c r="V139" i="16"/>
  <c r="AH137" i="16"/>
  <c r="AG138" i="16" s="1"/>
  <c r="X137" i="16"/>
  <c r="W138" i="16" s="1"/>
  <c r="AF137" i="16"/>
  <c r="AE138" i="16" s="1"/>
  <c r="S138" i="18" l="1"/>
  <c r="T138" i="18"/>
  <c r="F139" i="18"/>
  <c r="E140" i="18" s="1"/>
  <c r="D139" i="18"/>
  <c r="C140" i="18" s="1"/>
  <c r="H138" i="18"/>
  <c r="G139" i="18" s="1"/>
  <c r="J138" i="18"/>
  <c r="I139" i="18" s="1"/>
  <c r="P138" i="18"/>
  <c r="O139" i="18" s="1"/>
  <c r="L138" i="18"/>
  <c r="K139" i="18" s="1"/>
  <c r="R138" i="18"/>
  <c r="Q139" i="18" s="1"/>
  <c r="N138" i="18"/>
  <c r="M139" i="18" s="1"/>
  <c r="B139" i="18"/>
  <c r="X138" i="16"/>
  <c r="W139" i="16" s="1"/>
  <c r="AL138" i="16"/>
  <c r="AK139" i="16" s="1"/>
  <c r="AJ138" i="16"/>
  <c r="AI139" i="16" s="1"/>
  <c r="AH138" i="16"/>
  <c r="AG139" i="16" s="1"/>
  <c r="AD138" i="16"/>
  <c r="AC139" i="16" s="1"/>
  <c r="Z138" i="16"/>
  <c r="Y139" i="16" s="1"/>
  <c r="AF138" i="16"/>
  <c r="AE139" i="16" s="1"/>
  <c r="V140" i="16"/>
  <c r="AB138" i="16"/>
  <c r="AA139" i="16" s="1"/>
  <c r="S139" i="18" l="1"/>
  <c r="T139" i="18"/>
  <c r="F140" i="18"/>
  <c r="E141" i="18" s="1"/>
  <c r="D140" i="18"/>
  <c r="C141" i="18" s="1"/>
  <c r="J139" i="18"/>
  <c r="I140" i="18" s="1"/>
  <c r="H139" i="18"/>
  <c r="G140" i="18" s="1"/>
  <c r="N139" i="18"/>
  <c r="M140" i="18" s="1"/>
  <c r="R139" i="18"/>
  <c r="Q140" i="18"/>
  <c r="P139" i="18"/>
  <c r="O140" i="18" s="1"/>
  <c r="L139" i="18"/>
  <c r="K140" i="18" s="1"/>
  <c r="B140" i="18"/>
  <c r="AJ139" i="16"/>
  <c r="AI140" i="16" s="1"/>
  <c r="AB139" i="16"/>
  <c r="AA140" i="16" s="1"/>
  <c r="Z139" i="16"/>
  <c r="Y140" i="16" s="1"/>
  <c r="AD139" i="16"/>
  <c r="AC140" i="16" s="1"/>
  <c r="X139" i="16"/>
  <c r="W140" i="16" s="1"/>
  <c r="AH139" i="16"/>
  <c r="AG140" i="16" s="1"/>
  <c r="AF139" i="16"/>
  <c r="AE140" i="16" s="1"/>
  <c r="V141" i="16"/>
  <c r="AL139" i="16"/>
  <c r="AK140" i="16" s="1"/>
  <c r="S140" i="18" l="1"/>
  <c r="T140" i="18"/>
  <c r="F141" i="18"/>
  <c r="E142" i="18" s="1"/>
  <c r="D141" i="18"/>
  <c r="C142" i="18" s="1"/>
  <c r="H140" i="18"/>
  <c r="G141" i="18" s="1"/>
  <c r="J140" i="18"/>
  <c r="I141" i="18" s="1"/>
  <c r="L140" i="18"/>
  <c r="K141" i="18" s="1"/>
  <c r="P140" i="18"/>
  <c r="O141" i="18" s="1"/>
  <c r="N140" i="18"/>
  <c r="M141" i="18" s="1"/>
  <c r="R140" i="18"/>
  <c r="Q141" i="18" s="1"/>
  <c r="B141" i="18"/>
  <c r="X140" i="16"/>
  <c r="W141" i="16" s="1"/>
  <c r="AB140" i="16"/>
  <c r="AA141" i="16" s="1"/>
  <c r="AF140" i="16"/>
  <c r="AE141" i="16" s="1"/>
  <c r="AJ140" i="16"/>
  <c r="AI141" i="16" s="1"/>
  <c r="AH140" i="16"/>
  <c r="AG141" i="16" s="1"/>
  <c r="AD140" i="16"/>
  <c r="AC141" i="16" s="1"/>
  <c r="AL140" i="16"/>
  <c r="AK141" i="16" s="1"/>
  <c r="Z140" i="16"/>
  <c r="Y141" i="16" s="1"/>
  <c r="V142" i="16"/>
  <c r="T141" i="18" l="1"/>
  <c r="S141" i="18"/>
  <c r="F142" i="18"/>
  <c r="E143" i="18" s="1"/>
  <c r="D142" i="18"/>
  <c r="C143" i="18" s="1"/>
  <c r="H141" i="18"/>
  <c r="G142" i="18" s="1"/>
  <c r="J141" i="18"/>
  <c r="I142" i="18"/>
  <c r="R141" i="18"/>
  <c r="Q142" i="18" s="1"/>
  <c r="N141" i="18"/>
  <c r="M142" i="18" s="1"/>
  <c r="L141" i="18"/>
  <c r="K142" i="18" s="1"/>
  <c r="P141" i="18"/>
  <c r="O142" i="18" s="1"/>
  <c r="B142" i="18"/>
  <c r="AL141" i="16"/>
  <c r="AK142" i="16" s="1"/>
  <c r="AJ141" i="16"/>
  <c r="AI142" i="16" s="1"/>
  <c r="AD141" i="16"/>
  <c r="AC142" i="16" s="1"/>
  <c r="X141" i="16"/>
  <c r="W142" i="16" s="1"/>
  <c r="V143" i="16"/>
  <c r="AH141" i="16"/>
  <c r="AG142" i="16" s="1"/>
  <c r="AF141" i="16"/>
  <c r="AE142" i="16" s="1"/>
  <c r="Z141" i="16"/>
  <c r="Y142" i="16" s="1"/>
  <c r="AB141" i="16"/>
  <c r="AA142" i="16" s="1"/>
  <c r="S142" i="18" l="1"/>
  <c r="T142" i="18"/>
  <c r="F143" i="18"/>
  <c r="E144" i="18" s="1"/>
  <c r="D143" i="18"/>
  <c r="C144" i="18" s="1"/>
  <c r="H142" i="18"/>
  <c r="G143" i="18" s="1"/>
  <c r="J142" i="18"/>
  <c r="I143" i="18"/>
  <c r="L142" i="18"/>
  <c r="K143" i="18" s="1"/>
  <c r="N142" i="18"/>
  <c r="M143" i="18" s="1"/>
  <c r="P142" i="18"/>
  <c r="O143" i="18" s="1"/>
  <c r="R142" i="18"/>
  <c r="Q143" i="18" s="1"/>
  <c r="B143" i="18"/>
  <c r="AF142" i="16"/>
  <c r="AE143" i="16" s="1"/>
  <c r="AB142" i="16"/>
  <c r="AA143" i="16" s="1"/>
  <c r="AD142" i="16"/>
  <c r="AC143" i="16" s="1"/>
  <c r="AL142" i="16"/>
  <c r="AK143" i="16" s="1"/>
  <c r="Z142" i="16"/>
  <c r="Y143" i="16" s="1"/>
  <c r="AJ142" i="16"/>
  <c r="AI143" i="16" s="1"/>
  <c r="X142" i="16"/>
  <c r="W143" i="16" s="1"/>
  <c r="AH142" i="16"/>
  <c r="AG143" i="16" s="1"/>
  <c r="V144" i="16"/>
  <c r="S143" i="18" l="1"/>
  <c r="T143" i="18"/>
  <c r="D144" i="18"/>
  <c r="C145" i="18" s="1"/>
  <c r="F144" i="18"/>
  <c r="E145" i="18" s="1"/>
  <c r="H143" i="18"/>
  <c r="G144" i="18" s="1"/>
  <c r="J143" i="18"/>
  <c r="I144" i="18"/>
  <c r="P143" i="18"/>
  <c r="O144" i="18" s="1"/>
  <c r="L143" i="18"/>
  <c r="K144" i="18" s="1"/>
  <c r="N143" i="18"/>
  <c r="M144" i="18" s="1"/>
  <c r="R143" i="18"/>
  <c r="Q144" i="18" s="1"/>
  <c r="B144" i="18"/>
  <c r="AH143" i="16"/>
  <c r="AG144" i="16" s="1"/>
  <c r="X143" i="16"/>
  <c r="W144" i="16" s="1"/>
  <c r="AD143" i="16"/>
  <c r="AC144" i="16" s="1"/>
  <c r="AF143" i="16"/>
  <c r="AE144" i="16" s="1"/>
  <c r="AJ143" i="16"/>
  <c r="AI144" i="16" s="1"/>
  <c r="AL143" i="16"/>
  <c r="AK144" i="16" s="1"/>
  <c r="Z143" i="16"/>
  <c r="Y144" i="16" s="1"/>
  <c r="AB143" i="16"/>
  <c r="AA144" i="16" s="1"/>
  <c r="V145" i="16"/>
  <c r="T144" i="18" l="1"/>
  <c r="S144" i="18"/>
  <c r="F145" i="18"/>
  <c r="E146" i="18" s="1"/>
  <c r="D145" i="18"/>
  <c r="C146" i="18" s="1"/>
  <c r="H144" i="18"/>
  <c r="G145" i="18" s="1"/>
  <c r="J144" i="18"/>
  <c r="I145" i="18"/>
  <c r="R144" i="18"/>
  <c r="Q145" i="18" s="1"/>
  <c r="L144" i="18"/>
  <c r="K145" i="18" s="1"/>
  <c r="N144" i="18"/>
  <c r="M145" i="18" s="1"/>
  <c r="P144" i="18"/>
  <c r="O145" i="18" s="1"/>
  <c r="B145" i="18"/>
  <c r="Z144" i="16"/>
  <c r="Y145" i="16" s="1"/>
  <c r="AD144" i="16"/>
  <c r="AC145" i="16" s="1"/>
  <c r="X144" i="16"/>
  <c r="W145" i="16" s="1"/>
  <c r="AF144" i="16"/>
  <c r="AE145" i="16" s="1"/>
  <c r="AB144" i="16"/>
  <c r="AA145" i="16" s="1"/>
  <c r="AJ144" i="16"/>
  <c r="AI145" i="16" s="1"/>
  <c r="AH144" i="16"/>
  <c r="AG145" i="16" s="1"/>
  <c r="AL144" i="16"/>
  <c r="AK145" i="16" s="1"/>
  <c r="V146" i="16"/>
  <c r="T145" i="18" l="1"/>
  <c r="S145" i="18"/>
  <c r="F146" i="18"/>
  <c r="E147" i="18" s="1"/>
  <c r="D146" i="18"/>
  <c r="C147" i="18" s="1"/>
  <c r="H145" i="18"/>
  <c r="G146" i="18" s="1"/>
  <c r="J145" i="18"/>
  <c r="I146" i="18" s="1"/>
  <c r="P145" i="18"/>
  <c r="O146" i="18" s="1"/>
  <c r="N145" i="18"/>
  <c r="M146" i="18" s="1"/>
  <c r="R145" i="18"/>
  <c r="Q146" i="18" s="1"/>
  <c r="L145" i="18"/>
  <c r="K146" i="18" s="1"/>
  <c r="B146" i="18"/>
  <c r="AH145" i="16"/>
  <c r="AG146" i="16" s="1"/>
  <c r="AL145" i="16"/>
  <c r="AK146" i="16" s="1"/>
  <c r="AB145" i="16"/>
  <c r="AA146" i="16" s="1"/>
  <c r="X145" i="16"/>
  <c r="W146" i="16" s="1"/>
  <c r="AJ145" i="16"/>
  <c r="AI146" i="16" s="1"/>
  <c r="AF145" i="16"/>
  <c r="AE146" i="16" s="1"/>
  <c r="V147" i="16"/>
  <c r="Z145" i="16"/>
  <c r="Y146" i="16" s="1"/>
  <c r="AD145" i="16"/>
  <c r="AC146" i="16" s="1"/>
  <c r="T146" i="18" l="1"/>
  <c r="S146" i="18"/>
  <c r="F147" i="18"/>
  <c r="E148" i="18" s="1"/>
  <c r="D147" i="18"/>
  <c r="C148" i="18" s="1"/>
  <c r="H146" i="18"/>
  <c r="G147" i="18" s="1"/>
  <c r="J146" i="18"/>
  <c r="I147" i="18" s="1"/>
  <c r="L146" i="18"/>
  <c r="K147" i="18" s="1"/>
  <c r="R146" i="18"/>
  <c r="Q147" i="18" s="1"/>
  <c r="P146" i="18"/>
  <c r="O147" i="18" s="1"/>
  <c r="N146" i="18"/>
  <c r="M147" i="18" s="1"/>
  <c r="B147" i="18"/>
  <c r="AD146" i="16"/>
  <c r="AC147" i="16" s="1"/>
  <c r="AL146" i="16"/>
  <c r="AK147" i="16" s="1"/>
  <c r="AJ146" i="16"/>
  <c r="AI147" i="16" s="1"/>
  <c r="AH146" i="16"/>
  <c r="AG147" i="16" s="1"/>
  <c r="AF146" i="16"/>
  <c r="AE147" i="16" s="1"/>
  <c r="X146" i="16"/>
  <c r="W147" i="16" s="1"/>
  <c r="Z146" i="16"/>
  <c r="Y147" i="16" s="1"/>
  <c r="AB146" i="16"/>
  <c r="AA147" i="16" s="1"/>
  <c r="V148" i="16"/>
  <c r="S147" i="18" l="1"/>
  <c r="T147" i="18"/>
  <c r="F148" i="18"/>
  <c r="E149" i="18" s="1"/>
  <c r="D148" i="18"/>
  <c r="C149" i="18" s="1"/>
  <c r="H147" i="18"/>
  <c r="G148" i="18" s="1"/>
  <c r="J147" i="18"/>
  <c r="I148" i="18" s="1"/>
  <c r="N147" i="18"/>
  <c r="M148" i="18"/>
  <c r="R147" i="18"/>
  <c r="Q148" i="18" s="1"/>
  <c r="P147" i="18"/>
  <c r="O148" i="18" s="1"/>
  <c r="L147" i="18"/>
  <c r="K148" i="18" s="1"/>
  <c r="B148" i="18"/>
  <c r="AB147" i="16"/>
  <c r="AA148" i="16" s="1"/>
  <c r="AF147" i="16"/>
  <c r="AE148" i="16" s="1"/>
  <c r="AJ147" i="16"/>
  <c r="AI148" i="16" s="1"/>
  <c r="AL147" i="16"/>
  <c r="AK148" i="16" s="1"/>
  <c r="Z147" i="16"/>
  <c r="Y148" i="16" s="1"/>
  <c r="AH147" i="16"/>
  <c r="AG148" i="16" s="1"/>
  <c r="X147" i="16"/>
  <c r="W148" i="16" s="1"/>
  <c r="V149" i="16"/>
  <c r="AD147" i="16"/>
  <c r="AC148" i="16" s="1"/>
  <c r="T148" i="18" l="1"/>
  <c r="S148" i="18"/>
  <c r="D149" i="18"/>
  <c r="C150" i="18" s="1"/>
  <c r="F149" i="18"/>
  <c r="E150" i="18" s="1"/>
  <c r="J148" i="18"/>
  <c r="I149" i="18" s="1"/>
  <c r="H148" i="18"/>
  <c r="G149" i="18" s="1"/>
  <c r="L148" i="18"/>
  <c r="K149" i="18" s="1"/>
  <c r="P148" i="18"/>
  <c r="O149" i="18" s="1"/>
  <c r="R148" i="18"/>
  <c r="Q149" i="18" s="1"/>
  <c r="N148" i="18"/>
  <c r="M149" i="18" s="1"/>
  <c r="B149" i="18"/>
  <c r="X148" i="16"/>
  <c r="W149" i="16" s="1"/>
  <c r="AF148" i="16"/>
  <c r="AE149" i="16" s="1"/>
  <c r="AJ148" i="16"/>
  <c r="AI149" i="16" s="1"/>
  <c r="AD148" i="16"/>
  <c r="AC149" i="16" s="1"/>
  <c r="AB148" i="16"/>
  <c r="AA149" i="16" s="1"/>
  <c r="AL148" i="16"/>
  <c r="AK149" i="16" s="1"/>
  <c r="Z148" i="16"/>
  <c r="Y149" i="16" s="1"/>
  <c r="AH148" i="16"/>
  <c r="AG149" i="16" s="1"/>
  <c r="V150" i="16"/>
  <c r="S149" i="18" l="1"/>
  <c r="T149" i="18"/>
  <c r="F150" i="18"/>
  <c r="E151" i="18" s="1"/>
  <c r="D150" i="18"/>
  <c r="C151" i="18" s="1"/>
  <c r="H149" i="18"/>
  <c r="G150" i="18" s="1"/>
  <c r="J149" i="18"/>
  <c r="I150" i="18" s="1"/>
  <c r="L149" i="18"/>
  <c r="K150" i="18" s="1"/>
  <c r="N149" i="18"/>
  <c r="M150" i="18" s="1"/>
  <c r="R149" i="18"/>
  <c r="Q150" i="18" s="1"/>
  <c r="P149" i="18"/>
  <c r="O150" i="18" s="1"/>
  <c r="B150" i="18"/>
  <c r="AJ149" i="16"/>
  <c r="AI150" i="16" s="1"/>
  <c r="AB149" i="16"/>
  <c r="AA150" i="16" s="1"/>
  <c r="AF149" i="16"/>
  <c r="AE150" i="16" s="1"/>
  <c r="AL149" i="16"/>
  <c r="AK150" i="16" s="1"/>
  <c r="Z149" i="16"/>
  <c r="Y150" i="16" s="1"/>
  <c r="AH149" i="16"/>
  <c r="AG150" i="16" s="1"/>
  <c r="AD149" i="16"/>
  <c r="AC150" i="16" s="1"/>
  <c r="X149" i="16"/>
  <c r="W150" i="16" s="1"/>
  <c r="V151" i="16"/>
  <c r="S150" i="18" l="1"/>
  <c r="T150" i="18"/>
  <c r="D151" i="18"/>
  <c r="C152" i="18" s="1"/>
  <c r="F151" i="18"/>
  <c r="E152" i="18" s="1"/>
  <c r="J150" i="18"/>
  <c r="I151" i="18" s="1"/>
  <c r="H150" i="18"/>
  <c r="G151" i="18" s="1"/>
  <c r="N150" i="18"/>
  <c r="M151" i="18" s="1"/>
  <c r="P150" i="18"/>
  <c r="O151" i="18" s="1"/>
  <c r="L150" i="18"/>
  <c r="K151" i="18" s="1"/>
  <c r="R150" i="18"/>
  <c r="Q151" i="18" s="1"/>
  <c r="B151" i="18"/>
  <c r="AH150" i="16"/>
  <c r="AG151" i="16" s="1"/>
  <c r="Z150" i="16"/>
  <c r="Y151" i="16" s="1"/>
  <c r="AD150" i="16"/>
  <c r="AC151" i="16" s="1"/>
  <c r="AF150" i="16"/>
  <c r="AE151" i="16" s="1"/>
  <c r="AL150" i="16"/>
  <c r="AK151" i="16" s="1"/>
  <c r="AJ150" i="16"/>
  <c r="AI151" i="16" s="1"/>
  <c r="X150" i="16"/>
  <c r="W151" i="16" s="1"/>
  <c r="AB150" i="16"/>
  <c r="AA151" i="16" s="1"/>
  <c r="V152" i="16"/>
  <c r="T151" i="18" l="1"/>
  <c r="S151" i="18"/>
  <c r="F152" i="18"/>
  <c r="E153" i="18" s="1"/>
  <c r="D152" i="18"/>
  <c r="C153" i="18" s="1"/>
  <c r="H151" i="18"/>
  <c r="G152" i="18" s="1"/>
  <c r="J151" i="18"/>
  <c r="I152" i="18" s="1"/>
  <c r="L151" i="18"/>
  <c r="K152" i="18" s="1"/>
  <c r="R151" i="18"/>
  <c r="Q152" i="18" s="1"/>
  <c r="P151" i="18"/>
  <c r="O152" i="18" s="1"/>
  <c r="N151" i="18"/>
  <c r="M152" i="18" s="1"/>
  <c r="B152" i="18"/>
  <c r="Z151" i="16"/>
  <c r="Y152" i="16" s="1"/>
  <c r="AL151" i="16"/>
  <c r="AK152" i="16" s="1"/>
  <c r="AD151" i="16"/>
  <c r="AC152" i="16" s="1"/>
  <c r="AF151" i="16"/>
  <c r="AE152" i="16" s="1"/>
  <c r="AB151" i="16"/>
  <c r="AA152" i="16" s="1"/>
  <c r="AJ151" i="16"/>
  <c r="AI152" i="16" s="1"/>
  <c r="X151" i="16"/>
  <c r="W152" i="16" s="1"/>
  <c r="AH151" i="16"/>
  <c r="AG152" i="16" s="1"/>
  <c r="V153" i="16"/>
  <c r="T152" i="18" l="1"/>
  <c r="S152" i="18"/>
  <c r="D153" i="18"/>
  <c r="C154" i="18" s="1"/>
  <c r="F153" i="18"/>
  <c r="E154" i="18" s="1"/>
  <c r="J152" i="18"/>
  <c r="I153" i="18" s="1"/>
  <c r="H152" i="18"/>
  <c r="G153" i="18" s="1"/>
  <c r="N152" i="18"/>
  <c r="M153" i="18" s="1"/>
  <c r="P152" i="18"/>
  <c r="O153" i="18" s="1"/>
  <c r="R152" i="18"/>
  <c r="Q153" i="18" s="1"/>
  <c r="L152" i="18"/>
  <c r="K153" i="18"/>
  <c r="B153" i="18"/>
  <c r="X152" i="16"/>
  <c r="W153" i="16" s="1"/>
  <c r="AJ152" i="16"/>
  <c r="AI153" i="16" s="1"/>
  <c r="AB152" i="16"/>
  <c r="AA153" i="16" s="1"/>
  <c r="AD152" i="16"/>
  <c r="AC153" i="16" s="1"/>
  <c r="AF152" i="16"/>
  <c r="AE153" i="16" s="1"/>
  <c r="Z152" i="16"/>
  <c r="Y153" i="16" s="1"/>
  <c r="AH152" i="16"/>
  <c r="AG153" i="16" s="1"/>
  <c r="V154" i="16"/>
  <c r="AL152" i="16"/>
  <c r="AK153" i="16" s="1"/>
  <c r="T153" i="18" l="1"/>
  <c r="S153" i="18"/>
  <c r="F154" i="18"/>
  <c r="E155" i="18" s="1"/>
  <c r="D154" i="18"/>
  <c r="C155" i="18" s="1"/>
  <c r="H153" i="18"/>
  <c r="G154" i="18" s="1"/>
  <c r="J153" i="18"/>
  <c r="I154" i="18" s="1"/>
  <c r="P153" i="18"/>
  <c r="O154" i="18" s="1"/>
  <c r="R153" i="18"/>
  <c r="Q154" i="18" s="1"/>
  <c r="N153" i="18"/>
  <c r="M154" i="18"/>
  <c r="L153" i="18"/>
  <c r="K154" i="18" s="1"/>
  <c r="B154" i="18"/>
  <c r="AB153" i="16"/>
  <c r="AA154" i="16" s="1"/>
  <c r="AJ153" i="16"/>
  <c r="AI154" i="16" s="1"/>
  <c r="Z153" i="16"/>
  <c r="Y154" i="16" s="1"/>
  <c r="AF153" i="16"/>
  <c r="AE154" i="16" s="1"/>
  <c r="AL153" i="16"/>
  <c r="AK154" i="16" s="1"/>
  <c r="AH153" i="16"/>
  <c r="AG154" i="16" s="1"/>
  <c r="X153" i="16"/>
  <c r="W154" i="16" s="1"/>
  <c r="V155" i="16"/>
  <c r="AD153" i="16"/>
  <c r="AC154" i="16" s="1"/>
  <c r="T154" i="18" l="1"/>
  <c r="S154" i="18"/>
  <c r="D155" i="18"/>
  <c r="C156" i="18" s="1"/>
  <c r="F155" i="18"/>
  <c r="E156" i="18" s="1"/>
  <c r="J154" i="18"/>
  <c r="I155" i="18" s="1"/>
  <c r="H154" i="18"/>
  <c r="G155" i="18" s="1"/>
  <c r="L154" i="18"/>
  <c r="K155" i="18" s="1"/>
  <c r="P154" i="18"/>
  <c r="O155" i="18" s="1"/>
  <c r="N154" i="18"/>
  <c r="M155" i="18" s="1"/>
  <c r="R154" i="18"/>
  <c r="Q155" i="18" s="1"/>
  <c r="B155" i="18"/>
  <c r="AD154" i="16"/>
  <c r="AC155" i="16" s="1"/>
  <c r="AL154" i="16"/>
  <c r="AK155" i="16" s="1"/>
  <c r="AH154" i="16"/>
  <c r="AG155" i="16" s="1"/>
  <c r="Z154" i="16"/>
  <c r="Y155" i="16" s="1"/>
  <c r="AF154" i="16"/>
  <c r="AE155" i="16" s="1"/>
  <c r="X154" i="16"/>
  <c r="W155" i="16" s="1"/>
  <c r="AB154" i="16"/>
  <c r="AA155" i="16" s="1"/>
  <c r="AJ154" i="16"/>
  <c r="AI155" i="16" s="1"/>
  <c r="V156" i="16"/>
  <c r="S155" i="18" l="1"/>
  <c r="T155" i="18"/>
  <c r="D156" i="18"/>
  <c r="C157" i="18" s="1"/>
  <c r="F156" i="18"/>
  <c r="E157" i="18" s="1"/>
  <c r="H155" i="18"/>
  <c r="G156" i="18" s="1"/>
  <c r="J155" i="18"/>
  <c r="I156" i="18" s="1"/>
  <c r="R155" i="18"/>
  <c r="Q156" i="18" s="1"/>
  <c r="N155" i="18"/>
  <c r="M156" i="18" s="1"/>
  <c r="L155" i="18"/>
  <c r="K156" i="18" s="1"/>
  <c r="P155" i="18"/>
  <c r="O156" i="18" s="1"/>
  <c r="B156" i="18"/>
  <c r="X155" i="16"/>
  <c r="W156" i="16" s="1"/>
  <c r="AJ155" i="16"/>
  <c r="AI156" i="16" s="1"/>
  <c r="Z155" i="16"/>
  <c r="Y156" i="16" s="1"/>
  <c r="AF155" i="16"/>
  <c r="AE156" i="16" s="1"/>
  <c r="AB155" i="16"/>
  <c r="AA156" i="16" s="1"/>
  <c r="AH155" i="16"/>
  <c r="AG156" i="16" s="1"/>
  <c r="AL155" i="16"/>
  <c r="AK156" i="16" s="1"/>
  <c r="V157" i="16"/>
  <c r="AD155" i="16"/>
  <c r="AC156" i="16" s="1"/>
  <c r="S156" i="18" l="1"/>
  <c r="T156" i="18"/>
  <c r="D157" i="18"/>
  <c r="C158" i="18" s="1"/>
  <c r="F157" i="18"/>
  <c r="E158" i="18" s="1"/>
  <c r="J156" i="18"/>
  <c r="I157" i="18" s="1"/>
  <c r="H156" i="18"/>
  <c r="G157" i="18" s="1"/>
  <c r="L156" i="18"/>
  <c r="K157" i="18" s="1"/>
  <c r="P156" i="18"/>
  <c r="O157" i="18" s="1"/>
  <c r="R156" i="18"/>
  <c r="Q157" i="18" s="1"/>
  <c r="N156" i="18"/>
  <c r="M157" i="18" s="1"/>
  <c r="B157" i="18"/>
  <c r="AD156" i="16"/>
  <c r="AC157" i="16" s="1"/>
  <c r="AL156" i="16"/>
  <c r="AK157" i="16" s="1"/>
  <c r="Z156" i="16"/>
  <c r="Y157" i="16" s="1"/>
  <c r="AH156" i="16"/>
  <c r="AG157" i="16" s="1"/>
  <c r="X156" i="16"/>
  <c r="W157" i="16" s="1"/>
  <c r="AF156" i="16"/>
  <c r="AE157" i="16" s="1"/>
  <c r="AJ156" i="16"/>
  <c r="AI157" i="16" s="1"/>
  <c r="AB156" i="16"/>
  <c r="AA157" i="16" s="1"/>
  <c r="V158" i="16"/>
  <c r="S157" i="18" l="1"/>
  <c r="T157" i="18"/>
  <c r="F158" i="18"/>
  <c r="E159" i="18" s="1"/>
  <c r="D158" i="18"/>
  <c r="C159" i="18" s="1"/>
  <c r="J157" i="18"/>
  <c r="I158" i="18" s="1"/>
  <c r="H157" i="18"/>
  <c r="G158" i="18" s="1"/>
  <c r="R157" i="18"/>
  <c r="Q158" i="18" s="1"/>
  <c r="N157" i="18"/>
  <c r="M158" i="18" s="1"/>
  <c r="L157" i="18"/>
  <c r="K158" i="18" s="1"/>
  <c r="P157" i="18"/>
  <c r="O158" i="18" s="1"/>
  <c r="B158" i="18"/>
  <c r="AH157" i="16"/>
  <c r="AG158" i="16" s="1"/>
  <c r="AL157" i="16"/>
  <c r="AK158" i="16" s="1"/>
  <c r="Z157" i="16"/>
  <c r="Y158" i="16" s="1"/>
  <c r="AD157" i="16"/>
  <c r="AC158" i="16" s="1"/>
  <c r="AF157" i="16"/>
  <c r="AE158" i="16" s="1"/>
  <c r="AB157" i="16"/>
  <c r="AA158" i="16" s="1"/>
  <c r="AJ157" i="16"/>
  <c r="AI158" i="16" s="1"/>
  <c r="X157" i="16"/>
  <c r="W158" i="16" s="1"/>
  <c r="V159" i="16"/>
  <c r="S158" i="18" l="1"/>
  <c r="T158" i="18"/>
  <c r="D159" i="18"/>
  <c r="C160" i="18" s="1"/>
  <c r="F159" i="18"/>
  <c r="E160" i="18" s="1"/>
  <c r="H158" i="18"/>
  <c r="G159" i="18" s="1"/>
  <c r="J158" i="18"/>
  <c r="I159" i="18" s="1"/>
  <c r="R158" i="18"/>
  <c r="Q159" i="18" s="1"/>
  <c r="P158" i="18"/>
  <c r="O159" i="18" s="1"/>
  <c r="N158" i="18"/>
  <c r="M159" i="18" s="1"/>
  <c r="L158" i="18"/>
  <c r="K159" i="18" s="1"/>
  <c r="B159" i="18"/>
  <c r="X158" i="16"/>
  <c r="W159" i="16" s="1"/>
  <c r="AJ158" i="16"/>
  <c r="AI159" i="16" s="1"/>
  <c r="AF158" i="16"/>
  <c r="AE159" i="16" s="1"/>
  <c r="AB158" i="16"/>
  <c r="AA159" i="16" s="1"/>
  <c r="Z158" i="16"/>
  <c r="Y159" i="16" s="1"/>
  <c r="AL158" i="16"/>
  <c r="AK159" i="16" s="1"/>
  <c r="AH158" i="16"/>
  <c r="AG159" i="16" s="1"/>
  <c r="AD158" i="16"/>
  <c r="AC159" i="16" s="1"/>
  <c r="V160" i="16"/>
  <c r="T159" i="18" l="1"/>
  <c r="S159" i="18"/>
  <c r="D160" i="18"/>
  <c r="C161" i="18" s="1"/>
  <c r="F160" i="18"/>
  <c r="E161" i="18" s="1"/>
  <c r="J159" i="18"/>
  <c r="I160" i="18" s="1"/>
  <c r="H159" i="18"/>
  <c r="G160" i="18" s="1"/>
  <c r="P159" i="18"/>
  <c r="O160" i="18" s="1"/>
  <c r="R159" i="18"/>
  <c r="Q160" i="18" s="1"/>
  <c r="N159" i="18"/>
  <c r="M160" i="18" s="1"/>
  <c r="L159" i="18"/>
  <c r="K160" i="18" s="1"/>
  <c r="B160" i="18"/>
  <c r="AF159" i="16"/>
  <c r="AE160" i="16" s="1"/>
  <c r="AH159" i="16"/>
  <c r="AG160" i="16" s="1"/>
  <c r="AJ159" i="16"/>
  <c r="AI160" i="16" s="1"/>
  <c r="AB159" i="16"/>
  <c r="AA160" i="16" s="1"/>
  <c r="Z159" i="16"/>
  <c r="Y160" i="16" s="1"/>
  <c r="X159" i="16"/>
  <c r="W160" i="16" s="1"/>
  <c r="V161" i="16"/>
  <c r="AD159" i="16"/>
  <c r="AC160" i="16" s="1"/>
  <c r="AL159" i="16"/>
  <c r="AK160" i="16" s="1"/>
  <c r="T160" i="18" l="1"/>
  <c r="S160" i="18"/>
  <c r="F161" i="18"/>
  <c r="E162" i="18" s="1"/>
  <c r="D161" i="18"/>
  <c r="C162" i="18" s="1"/>
  <c r="H160" i="18"/>
  <c r="G161" i="18" s="1"/>
  <c r="J160" i="18"/>
  <c r="I161" i="18" s="1"/>
  <c r="R160" i="18"/>
  <c r="Q161" i="18" s="1"/>
  <c r="L160" i="18"/>
  <c r="K161" i="18" s="1"/>
  <c r="P160" i="18"/>
  <c r="O161" i="18" s="1"/>
  <c r="N160" i="18"/>
  <c r="M161" i="18" s="1"/>
  <c r="B161" i="18"/>
  <c r="AJ160" i="16"/>
  <c r="AI161" i="16" s="1"/>
  <c r="AH160" i="16"/>
  <c r="AG161" i="16" s="1"/>
  <c r="AL160" i="16"/>
  <c r="AK161" i="16" s="1"/>
  <c r="Z160" i="16"/>
  <c r="Y161" i="16" s="1"/>
  <c r="AF160" i="16"/>
  <c r="AE161" i="16" s="1"/>
  <c r="X160" i="16"/>
  <c r="W161" i="16" s="1"/>
  <c r="AB160" i="16"/>
  <c r="AA161" i="16" s="1"/>
  <c r="AD160" i="16"/>
  <c r="AC161" i="16" s="1"/>
  <c r="V162" i="16"/>
  <c r="T161" i="18" l="1"/>
  <c r="S161" i="18"/>
  <c r="D162" i="18"/>
  <c r="C163" i="18" s="1"/>
  <c r="F162" i="18"/>
  <c r="E163" i="18" s="1"/>
  <c r="J161" i="18"/>
  <c r="I162" i="18" s="1"/>
  <c r="H161" i="18"/>
  <c r="G162" i="18" s="1"/>
  <c r="N161" i="18"/>
  <c r="M162" i="18"/>
  <c r="P161" i="18"/>
  <c r="O162" i="18" s="1"/>
  <c r="R161" i="18"/>
  <c r="Q162" i="18" s="1"/>
  <c r="L161" i="18"/>
  <c r="K162" i="18" s="1"/>
  <c r="B162" i="18"/>
  <c r="AL161" i="16"/>
  <c r="AK162" i="16" s="1"/>
  <c r="Z161" i="16"/>
  <c r="Y162" i="16" s="1"/>
  <c r="AH161" i="16"/>
  <c r="AG162" i="16" s="1"/>
  <c r="AB161" i="16"/>
  <c r="AA162" i="16" s="1"/>
  <c r="AD161" i="16"/>
  <c r="AC162" i="16" s="1"/>
  <c r="AF161" i="16"/>
  <c r="AE162" i="16" s="1"/>
  <c r="AJ161" i="16"/>
  <c r="AI162" i="16" s="1"/>
  <c r="X161" i="16"/>
  <c r="W162" i="16" s="1"/>
  <c r="V163" i="16"/>
  <c r="T162" i="18" l="1"/>
  <c r="S162" i="18"/>
  <c r="F163" i="18"/>
  <c r="E164" i="18" s="1"/>
  <c r="D163" i="18"/>
  <c r="C164" i="18" s="1"/>
  <c r="H162" i="18"/>
  <c r="G163" i="18" s="1"/>
  <c r="J162" i="18"/>
  <c r="I163" i="18" s="1"/>
  <c r="P162" i="18"/>
  <c r="O163" i="18" s="1"/>
  <c r="L162" i="18"/>
  <c r="K163" i="18" s="1"/>
  <c r="R162" i="18"/>
  <c r="Q163" i="18" s="1"/>
  <c r="N162" i="18"/>
  <c r="M163" i="18" s="1"/>
  <c r="B163" i="18"/>
  <c r="AF162" i="16"/>
  <c r="AE163" i="16" s="1"/>
  <c r="AD162" i="16"/>
  <c r="AC163" i="16" s="1"/>
  <c r="AH162" i="16"/>
  <c r="AG163" i="16" s="1"/>
  <c r="X162" i="16"/>
  <c r="W163" i="16" s="1"/>
  <c r="AB162" i="16"/>
  <c r="AA163" i="16" s="1"/>
  <c r="AL162" i="16"/>
  <c r="AK163" i="16" s="1"/>
  <c r="V164" i="16"/>
  <c r="Z162" i="16"/>
  <c r="Y163" i="16" s="1"/>
  <c r="AJ162" i="16"/>
  <c r="AI163" i="16" s="1"/>
  <c r="T163" i="18" l="1"/>
  <c r="S163" i="18"/>
  <c r="D164" i="18"/>
  <c r="C165" i="18" s="1"/>
  <c r="F164" i="18"/>
  <c r="E165" i="18" s="1"/>
  <c r="J163" i="18"/>
  <c r="I164" i="18" s="1"/>
  <c r="H163" i="18"/>
  <c r="G164" i="18" s="1"/>
  <c r="R163" i="18"/>
  <c r="Q164" i="18"/>
  <c r="N163" i="18"/>
  <c r="M164" i="18" s="1"/>
  <c r="P163" i="18"/>
  <c r="O164" i="18" s="1"/>
  <c r="L163" i="18"/>
  <c r="K164" i="18" s="1"/>
  <c r="B164" i="18"/>
  <c r="AJ163" i="16"/>
  <c r="AI164" i="16" s="1"/>
  <c r="X163" i="16"/>
  <c r="W164" i="16" s="1"/>
  <c r="AB163" i="16"/>
  <c r="AA164" i="16" s="1"/>
  <c r="Z163" i="16"/>
  <c r="Y164" i="16" s="1"/>
  <c r="AF163" i="16"/>
  <c r="AE164" i="16" s="1"/>
  <c r="AL163" i="16"/>
  <c r="AK164" i="16" s="1"/>
  <c r="AD163" i="16"/>
  <c r="AC164" i="16" s="1"/>
  <c r="V165" i="16"/>
  <c r="AH163" i="16"/>
  <c r="AG164" i="16" s="1"/>
  <c r="S164" i="18" l="1"/>
  <c r="T164" i="18"/>
  <c r="F165" i="18"/>
  <c r="E166" i="18" s="1"/>
  <c r="D165" i="18"/>
  <c r="C166" i="18" s="1"/>
  <c r="H164" i="18"/>
  <c r="G165" i="18" s="1"/>
  <c r="J164" i="18"/>
  <c r="I165" i="18" s="1"/>
  <c r="P164" i="18"/>
  <c r="O165" i="18"/>
  <c r="L164" i="18"/>
  <c r="K165" i="18" s="1"/>
  <c r="N164" i="18"/>
  <c r="M165" i="18" s="1"/>
  <c r="R164" i="18"/>
  <c r="Q165" i="18" s="1"/>
  <c r="B165" i="18"/>
  <c r="AH164" i="16"/>
  <c r="AG165" i="16" s="1"/>
  <c r="Z164" i="16"/>
  <c r="Y165" i="16" s="1"/>
  <c r="AB164" i="16"/>
  <c r="AA165" i="16" s="1"/>
  <c r="AL164" i="16"/>
  <c r="AK165" i="16" s="1"/>
  <c r="AF164" i="16"/>
  <c r="AE165" i="16" s="1"/>
  <c r="AJ164" i="16"/>
  <c r="AI165" i="16" s="1"/>
  <c r="V166" i="16"/>
  <c r="X164" i="16"/>
  <c r="W165" i="16" s="1"/>
  <c r="AD164" i="16"/>
  <c r="AC165" i="16" s="1"/>
  <c r="T165" i="18" l="1"/>
  <c r="S165" i="18"/>
  <c r="D166" i="18"/>
  <c r="C167" i="18" s="1"/>
  <c r="F166" i="18"/>
  <c r="E167" i="18" s="1"/>
  <c r="J165" i="18"/>
  <c r="I166" i="18" s="1"/>
  <c r="H165" i="18"/>
  <c r="G166" i="18" s="1"/>
  <c r="N165" i="18"/>
  <c r="M166" i="18" s="1"/>
  <c r="R165" i="18"/>
  <c r="Q166" i="18" s="1"/>
  <c r="L165" i="18"/>
  <c r="K166" i="18" s="1"/>
  <c r="P165" i="18"/>
  <c r="O166" i="18" s="1"/>
  <c r="B166" i="18"/>
  <c r="X165" i="16"/>
  <c r="W166" i="16" s="1"/>
  <c r="AF165" i="16"/>
  <c r="AE166" i="16" s="1"/>
  <c r="Z165" i="16"/>
  <c r="Y166" i="16" s="1"/>
  <c r="AD165" i="16"/>
  <c r="AC166" i="16" s="1"/>
  <c r="AL165" i="16"/>
  <c r="AK166" i="16" s="1"/>
  <c r="AH165" i="16"/>
  <c r="AG166" i="16" s="1"/>
  <c r="AJ165" i="16"/>
  <c r="AI166" i="16" s="1"/>
  <c r="AB165" i="16"/>
  <c r="AA166" i="16" s="1"/>
  <c r="V167" i="16"/>
  <c r="S166" i="18" l="1"/>
  <c r="T166" i="18"/>
  <c r="F167" i="18"/>
  <c r="E168" i="18" s="1"/>
  <c r="D167" i="18"/>
  <c r="C168" i="18" s="1"/>
  <c r="H166" i="18"/>
  <c r="G167" i="18" s="1"/>
  <c r="J166" i="18"/>
  <c r="I167" i="18" s="1"/>
  <c r="L166" i="18"/>
  <c r="K167" i="18" s="1"/>
  <c r="P166" i="18"/>
  <c r="O167" i="18" s="1"/>
  <c r="N166" i="18"/>
  <c r="M167" i="18" s="1"/>
  <c r="R166" i="18"/>
  <c r="Q167" i="18" s="1"/>
  <c r="B167" i="18"/>
  <c r="AJ166" i="16"/>
  <c r="AI167" i="16" s="1"/>
  <c r="AF166" i="16"/>
  <c r="AE167" i="16" s="1"/>
  <c r="AB166" i="16"/>
  <c r="AA167" i="16" s="1"/>
  <c r="X166" i="16"/>
  <c r="W167" i="16" s="1"/>
  <c r="AH166" i="16"/>
  <c r="AG167" i="16" s="1"/>
  <c r="V168" i="16"/>
  <c r="AD166" i="16"/>
  <c r="AC167" i="16" s="1"/>
  <c r="AL166" i="16"/>
  <c r="AK167" i="16" s="1"/>
  <c r="Z166" i="16"/>
  <c r="Y167" i="16" s="1"/>
  <c r="T167" i="18" l="1"/>
  <c r="S167" i="18"/>
  <c r="D168" i="18"/>
  <c r="C169" i="18" s="1"/>
  <c r="F168" i="18"/>
  <c r="E169" i="18" s="1"/>
  <c r="J167" i="18"/>
  <c r="I168" i="18" s="1"/>
  <c r="H167" i="18"/>
  <c r="G168" i="18" s="1"/>
  <c r="N167" i="18"/>
  <c r="M168" i="18" s="1"/>
  <c r="R167" i="18"/>
  <c r="Q168" i="18" s="1"/>
  <c r="P167" i="18"/>
  <c r="O168" i="18" s="1"/>
  <c r="L167" i="18"/>
  <c r="K168" i="18" s="1"/>
  <c r="B168" i="18"/>
  <c r="AB167" i="16"/>
  <c r="AA168" i="16" s="1"/>
  <c r="Z167" i="16"/>
  <c r="Y168" i="16" s="1"/>
  <c r="AL167" i="16"/>
  <c r="AK168" i="16" s="1"/>
  <c r="AF167" i="16"/>
  <c r="AE168" i="16" s="1"/>
  <c r="X167" i="16"/>
  <c r="W168" i="16" s="1"/>
  <c r="AD167" i="16"/>
  <c r="AC168" i="16" s="1"/>
  <c r="AJ167" i="16"/>
  <c r="AI168" i="16" s="1"/>
  <c r="AH167" i="16"/>
  <c r="AG168" i="16" s="1"/>
  <c r="V169" i="16"/>
  <c r="S168" i="18" l="1"/>
  <c r="T168" i="18"/>
  <c r="F169" i="18"/>
  <c r="E170" i="18" s="1"/>
  <c r="D169" i="18"/>
  <c r="C170" i="18" s="1"/>
  <c r="H168" i="18"/>
  <c r="G169" i="18" s="1"/>
  <c r="J168" i="18"/>
  <c r="I169" i="18" s="1"/>
  <c r="L168" i="18"/>
  <c r="K169" i="18" s="1"/>
  <c r="N168" i="18"/>
  <c r="M169" i="18" s="1"/>
  <c r="P168" i="18"/>
  <c r="O169" i="18" s="1"/>
  <c r="R168" i="18"/>
  <c r="Q169" i="18" s="1"/>
  <c r="B169" i="18"/>
  <c r="AL168" i="16"/>
  <c r="AK169" i="16" s="1"/>
  <c r="AD168" i="16"/>
  <c r="AC169" i="16" s="1"/>
  <c r="Z168" i="16"/>
  <c r="Y169" i="16" s="1"/>
  <c r="AJ168" i="16"/>
  <c r="AI169" i="16" s="1"/>
  <c r="X168" i="16"/>
  <c r="W169" i="16" s="1"/>
  <c r="AH168" i="16"/>
  <c r="AG169" i="16" s="1"/>
  <c r="AB168" i="16"/>
  <c r="AA169" i="16" s="1"/>
  <c r="V170" i="16"/>
  <c r="AF168" i="16"/>
  <c r="AE169" i="16" s="1"/>
  <c r="T169" i="18" l="1"/>
  <c r="S169" i="18"/>
  <c r="D170" i="18"/>
  <c r="C171" i="18" s="1"/>
  <c r="F170" i="18"/>
  <c r="E171" i="18" s="1"/>
  <c r="J169" i="18"/>
  <c r="I170" i="18" s="1"/>
  <c r="H169" i="18"/>
  <c r="G170" i="18" s="1"/>
  <c r="P169" i="18"/>
  <c r="O170" i="18" s="1"/>
  <c r="N169" i="18"/>
  <c r="M170" i="18" s="1"/>
  <c r="R169" i="18"/>
  <c r="Q170" i="18" s="1"/>
  <c r="L169" i="18"/>
  <c r="K170" i="18" s="1"/>
  <c r="B170" i="18"/>
  <c r="Z169" i="16"/>
  <c r="Y170" i="16" s="1"/>
  <c r="AD169" i="16"/>
  <c r="AC170" i="16" s="1"/>
  <c r="AH169" i="16"/>
  <c r="AG170" i="16" s="1"/>
  <c r="AF169" i="16"/>
  <c r="AE170" i="16" s="1"/>
  <c r="AL169" i="16"/>
  <c r="AK170" i="16" s="1"/>
  <c r="AJ169" i="16"/>
  <c r="AI170" i="16" s="1"/>
  <c r="V171" i="16"/>
  <c r="X169" i="16"/>
  <c r="W170" i="16" s="1"/>
  <c r="AB169" i="16"/>
  <c r="AA170" i="16" s="1"/>
  <c r="T170" i="18" l="1"/>
  <c r="S170" i="18"/>
  <c r="F171" i="18"/>
  <c r="E172" i="18" s="1"/>
  <c r="D171" i="18"/>
  <c r="C172" i="18" s="1"/>
  <c r="H170" i="18"/>
  <c r="G171" i="18" s="1"/>
  <c r="J170" i="18"/>
  <c r="I171" i="18" s="1"/>
  <c r="L170" i="18"/>
  <c r="K171" i="18" s="1"/>
  <c r="N170" i="18"/>
  <c r="M171" i="18" s="1"/>
  <c r="P170" i="18"/>
  <c r="O171" i="18" s="1"/>
  <c r="R170" i="18"/>
  <c r="Q171" i="18" s="1"/>
  <c r="B171" i="18"/>
  <c r="AJ170" i="16"/>
  <c r="AI171" i="16" s="1"/>
  <c r="AL170" i="16"/>
  <c r="AK171" i="16" s="1"/>
  <c r="AH170" i="16"/>
  <c r="AG171" i="16" s="1"/>
  <c r="AB170" i="16"/>
  <c r="AA171" i="16" s="1"/>
  <c r="AF170" i="16"/>
  <c r="AE171" i="16" s="1"/>
  <c r="Z170" i="16"/>
  <c r="Y171" i="16" s="1"/>
  <c r="AD170" i="16"/>
  <c r="AC171" i="16" s="1"/>
  <c r="V172" i="16"/>
  <c r="X170" i="16"/>
  <c r="W171" i="16" s="1"/>
  <c r="T171" i="18" l="1"/>
  <c r="S171" i="18"/>
  <c r="D172" i="18"/>
  <c r="C173" i="18" s="1"/>
  <c r="F172" i="18"/>
  <c r="E173" i="18" s="1"/>
  <c r="J171" i="18"/>
  <c r="I172" i="18" s="1"/>
  <c r="H171" i="18"/>
  <c r="G172" i="18" s="1"/>
  <c r="P171" i="18"/>
  <c r="O172" i="18" s="1"/>
  <c r="N171" i="18"/>
  <c r="M172" i="18" s="1"/>
  <c r="R171" i="18"/>
  <c r="Q172" i="18" s="1"/>
  <c r="L171" i="18"/>
  <c r="K172" i="18" s="1"/>
  <c r="B172" i="18"/>
  <c r="X171" i="16"/>
  <c r="W172" i="16" s="1"/>
  <c r="AB171" i="16"/>
  <c r="AA172" i="16" s="1"/>
  <c r="AF171" i="16"/>
  <c r="AE172" i="16" s="1"/>
  <c r="AJ171" i="16"/>
  <c r="AI172" i="16" s="1"/>
  <c r="Z171" i="16"/>
  <c r="Y172" i="16" s="1"/>
  <c r="AD171" i="16"/>
  <c r="AC172" i="16" s="1"/>
  <c r="AH171" i="16"/>
  <c r="AG172" i="16" s="1"/>
  <c r="AL171" i="16"/>
  <c r="AK172" i="16" s="1"/>
  <c r="V173" i="16"/>
  <c r="T172" i="18" l="1"/>
  <c r="S172" i="18"/>
  <c r="F173" i="18"/>
  <c r="E174" i="18"/>
  <c r="D173" i="18"/>
  <c r="C174" i="18" s="1"/>
  <c r="H172" i="18"/>
  <c r="G173" i="18" s="1"/>
  <c r="J172" i="18"/>
  <c r="I173" i="18" s="1"/>
  <c r="L172" i="18"/>
  <c r="K173" i="18" s="1"/>
  <c r="N172" i="18"/>
  <c r="M173" i="18" s="1"/>
  <c r="P172" i="18"/>
  <c r="O173" i="18" s="1"/>
  <c r="R172" i="18"/>
  <c r="Q173" i="18" s="1"/>
  <c r="B173" i="18"/>
  <c r="AD172" i="16"/>
  <c r="AC173" i="16" s="1"/>
  <c r="Z172" i="16"/>
  <c r="Y173" i="16" s="1"/>
  <c r="AL172" i="16"/>
  <c r="AK173" i="16" s="1"/>
  <c r="AF172" i="16"/>
  <c r="AE173" i="16" s="1"/>
  <c r="AH172" i="16"/>
  <c r="AG173" i="16" s="1"/>
  <c r="X172" i="16"/>
  <c r="W173" i="16" s="1"/>
  <c r="AJ172" i="16"/>
  <c r="AI173" i="16" s="1"/>
  <c r="AB172" i="16"/>
  <c r="AA173" i="16" s="1"/>
  <c r="V174" i="16"/>
  <c r="S173" i="18" l="1"/>
  <c r="T173" i="18"/>
  <c r="D174" i="18"/>
  <c r="C175" i="18" s="1"/>
  <c r="F174" i="18"/>
  <c r="E175" i="18" s="1"/>
  <c r="J173" i="18"/>
  <c r="I174" i="18" s="1"/>
  <c r="H173" i="18"/>
  <c r="G174" i="18" s="1"/>
  <c r="P173" i="18"/>
  <c r="O174" i="18" s="1"/>
  <c r="N173" i="18"/>
  <c r="M174" i="18" s="1"/>
  <c r="R173" i="18"/>
  <c r="Q174" i="18" s="1"/>
  <c r="L173" i="18"/>
  <c r="K174" i="18" s="1"/>
  <c r="B174" i="18"/>
  <c r="AL173" i="16"/>
  <c r="AK174" i="16" s="1"/>
  <c r="Z173" i="16"/>
  <c r="Y174" i="16" s="1"/>
  <c r="AH173" i="16"/>
  <c r="AG174" i="16" s="1"/>
  <c r="AD173" i="16"/>
  <c r="AC174" i="16" s="1"/>
  <c r="X173" i="16"/>
  <c r="W174" i="16" s="1"/>
  <c r="AB173" i="16"/>
  <c r="AA174" i="16" s="1"/>
  <c r="AF173" i="16"/>
  <c r="AE174" i="16" s="1"/>
  <c r="AJ173" i="16"/>
  <c r="AI174" i="16" s="1"/>
  <c r="V175" i="16"/>
  <c r="S174" i="18" l="1"/>
  <c r="T174" i="18"/>
  <c r="D175" i="18"/>
  <c r="C176" i="18" s="1"/>
  <c r="F175" i="18"/>
  <c r="E176" i="18" s="1"/>
  <c r="H174" i="18"/>
  <c r="G175" i="18" s="1"/>
  <c r="J174" i="18"/>
  <c r="I175" i="18" s="1"/>
  <c r="L174" i="18"/>
  <c r="K175" i="18" s="1"/>
  <c r="N174" i="18"/>
  <c r="M175" i="18" s="1"/>
  <c r="P174" i="18"/>
  <c r="O175" i="18"/>
  <c r="R174" i="18"/>
  <c r="Q175" i="18" s="1"/>
  <c r="B175" i="18"/>
  <c r="X174" i="16"/>
  <c r="W175" i="16" s="1"/>
  <c r="AB174" i="16"/>
  <c r="AA175" i="16" s="1"/>
  <c r="AJ174" i="16"/>
  <c r="AI175" i="16" s="1"/>
  <c r="AH174" i="16"/>
  <c r="AG175" i="16" s="1"/>
  <c r="AF174" i="16"/>
  <c r="AE175" i="16" s="1"/>
  <c r="AL174" i="16"/>
  <c r="AK175" i="16" s="1"/>
  <c r="Z174" i="16"/>
  <c r="Y175" i="16" s="1"/>
  <c r="AD174" i="16"/>
  <c r="AC175" i="16" s="1"/>
  <c r="V176" i="16"/>
  <c r="T175" i="18" l="1"/>
  <c r="S175" i="18"/>
  <c r="D176" i="18"/>
  <c r="C177" i="18"/>
  <c r="F176" i="18"/>
  <c r="E177" i="18" s="1"/>
  <c r="J175" i="18"/>
  <c r="I176" i="18" s="1"/>
  <c r="H175" i="18"/>
  <c r="G176" i="18" s="1"/>
  <c r="N175" i="18"/>
  <c r="M176" i="18" s="1"/>
  <c r="R175" i="18"/>
  <c r="Q176" i="18" s="1"/>
  <c r="L175" i="18"/>
  <c r="K176" i="18" s="1"/>
  <c r="P175" i="18"/>
  <c r="O176" i="18" s="1"/>
  <c r="B176" i="18"/>
  <c r="AJ175" i="16"/>
  <c r="AI176" i="16" s="1"/>
  <c r="AB175" i="16"/>
  <c r="AA176" i="16" s="1"/>
  <c r="AF175" i="16"/>
  <c r="AE176" i="16" s="1"/>
  <c r="X175" i="16"/>
  <c r="W176" i="16" s="1"/>
  <c r="AD175" i="16"/>
  <c r="AC176" i="16" s="1"/>
  <c r="AH175" i="16"/>
  <c r="AG176" i="16" s="1"/>
  <c r="V177" i="16"/>
  <c r="AL175" i="16"/>
  <c r="AK176" i="16" s="1"/>
  <c r="Z175" i="16"/>
  <c r="Y176" i="16" s="1"/>
  <c r="T176" i="18" l="1"/>
  <c r="S176" i="18"/>
  <c r="F177" i="18"/>
  <c r="E178" i="18"/>
  <c r="D177" i="18"/>
  <c r="C178" i="18" s="1"/>
  <c r="H176" i="18"/>
  <c r="G177" i="18" s="1"/>
  <c r="J176" i="18"/>
  <c r="I177" i="18" s="1"/>
  <c r="L176" i="18"/>
  <c r="K177" i="18" s="1"/>
  <c r="N176" i="18"/>
  <c r="M177" i="18" s="1"/>
  <c r="P176" i="18"/>
  <c r="O177" i="18" s="1"/>
  <c r="R176" i="18"/>
  <c r="Q177" i="18" s="1"/>
  <c r="B177" i="18"/>
  <c r="AF176" i="16"/>
  <c r="AE177" i="16" s="1"/>
  <c r="Z176" i="16"/>
  <c r="Y177" i="16" s="1"/>
  <c r="AL176" i="16"/>
  <c r="AK177" i="16" s="1"/>
  <c r="AH176" i="16"/>
  <c r="AG177" i="16" s="1"/>
  <c r="AJ176" i="16"/>
  <c r="AI177" i="16" s="1"/>
  <c r="X176" i="16"/>
  <c r="W177" i="16" s="1"/>
  <c r="AB176" i="16"/>
  <c r="AA177" i="16" s="1"/>
  <c r="V178" i="16"/>
  <c r="AD176" i="16"/>
  <c r="AC177" i="16" s="1"/>
  <c r="T177" i="18" l="1"/>
  <c r="S177" i="18"/>
  <c r="D178" i="18"/>
  <c r="C179" i="18" s="1"/>
  <c r="F178" i="18"/>
  <c r="E179" i="18" s="1"/>
  <c r="J177" i="18"/>
  <c r="I178" i="18" s="1"/>
  <c r="H177" i="18"/>
  <c r="G178" i="18" s="1"/>
  <c r="P177" i="18"/>
  <c r="O178" i="18" s="1"/>
  <c r="N177" i="18"/>
  <c r="M178" i="18" s="1"/>
  <c r="R177" i="18"/>
  <c r="Q178" i="18" s="1"/>
  <c r="L177" i="18"/>
  <c r="K178" i="18" s="1"/>
  <c r="B178" i="18"/>
  <c r="Z177" i="16"/>
  <c r="Y178" i="16" s="1"/>
  <c r="AB177" i="16"/>
  <c r="AA178" i="16" s="1"/>
  <c r="AL177" i="16"/>
  <c r="AK178" i="16" s="1"/>
  <c r="AD177" i="16"/>
  <c r="AC178" i="16" s="1"/>
  <c r="AH177" i="16"/>
  <c r="AG178" i="16" s="1"/>
  <c r="V179" i="16"/>
  <c r="X177" i="16"/>
  <c r="W178" i="16" s="1"/>
  <c r="AJ177" i="16"/>
  <c r="AI178" i="16" s="1"/>
  <c r="AF177" i="16"/>
  <c r="AE178" i="16" s="1"/>
  <c r="T178" i="18" l="1"/>
  <c r="S178" i="18"/>
  <c r="D179" i="18"/>
  <c r="C180" i="18" s="1"/>
  <c r="F179" i="18"/>
  <c r="E180" i="18" s="1"/>
  <c r="H178" i="18"/>
  <c r="G179" i="18" s="1"/>
  <c r="J178" i="18"/>
  <c r="I179" i="18" s="1"/>
  <c r="L178" i="18"/>
  <c r="K179" i="18" s="1"/>
  <c r="P178" i="18"/>
  <c r="O179" i="18" s="1"/>
  <c r="R178" i="18"/>
  <c r="Q179" i="18" s="1"/>
  <c r="N178" i="18"/>
  <c r="M179" i="18" s="1"/>
  <c r="B179" i="18"/>
  <c r="X178" i="16"/>
  <c r="W179" i="16" s="1"/>
  <c r="AB178" i="16"/>
  <c r="AA179" i="16" s="1"/>
  <c r="AL178" i="16"/>
  <c r="AK179" i="16" s="1"/>
  <c r="AH178" i="16"/>
  <c r="AG179" i="16" s="1"/>
  <c r="AF178" i="16"/>
  <c r="AE179" i="16" s="1"/>
  <c r="Z178" i="16"/>
  <c r="Y179" i="16" s="1"/>
  <c r="AJ178" i="16"/>
  <c r="AI179" i="16" s="1"/>
  <c r="AD178" i="16"/>
  <c r="AC179" i="16" s="1"/>
  <c r="V180" i="16"/>
  <c r="T179" i="18" l="1"/>
  <c r="S179" i="18"/>
  <c r="D180" i="18"/>
  <c r="C181" i="18"/>
  <c r="F180" i="18"/>
  <c r="E181" i="18" s="1"/>
  <c r="J179" i="18"/>
  <c r="I180" i="18" s="1"/>
  <c r="H179" i="18"/>
  <c r="G180" i="18" s="1"/>
  <c r="P179" i="18"/>
  <c r="O180" i="18" s="1"/>
  <c r="N179" i="18"/>
  <c r="M180" i="18"/>
  <c r="R179" i="18"/>
  <c r="Q180" i="18" s="1"/>
  <c r="L179" i="18"/>
  <c r="K180" i="18" s="1"/>
  <c r="B180" i="18"/>
  <c r="AJ179" i="16"/>
  <c r="AI180" i="16" s="1"/>
  <c r="AB179" i="16"/>
  <c r="AA180" i="16" s="1"/>
  <c r="AF179" i="16"/>
  <c r="AE180" i="16" s="1"/>
  <c r="X179" i="16"/>
  <c r="W180" i="16" s="1"/>
  <c r="Z179" i="16"/>
  <c r="Y180" i="16" s="1"/>
  <c r="AD179" i="16"/>
  <c r="AC180" i="16" s="1"/>
  <c r="AH179" i="16"/>
  <c r="AG180" i="16" s="1"/>
  <c r="V181" i="16"/>
  <c r="AL179" i="16"/>
  <c r="AK180" i="16" s="1"/>
  <c r="T180" i="18" l="1"/>
  <c r="S180" i="18"/>
  <c r="F181" i="18"/>
  <c r="E182" i="18"/>
  <c r="D181" i="18"/>
  <c r="C182" i="18"/>
  <c r="H180" i="18"/>
  <c r="G181" i="18" s="1"/>
  <c r="J180" i="18"/>
  <c r="I181" i="18" s="1"/>
  <c r="L180" i="18"/>
  <c r="K181" i="18" s="1"/>
  <c r="P180" i="18"/>
  <c r="O181" i="18"/>
  <c r="R180" i="18"/>
  <c r="Q181" i="18" s="1"/>
  <c r="N180" i="18"/>
  <c r="M181" i="18" s="1"/>
  <c r="B181" i="18"/>
  <c r="AL180" i="16"/>
  <c r="AK181" i="16" s="1"/>
  <c r="AH180" i="16"/>
  <c r="AG181" i="16" s="1"/>
  <c r="Z180" i="16"/>
  <c r="Y181" i="16" s="1"/>
  <c r="AD180" i="16"/>
  <c r="AC181" i="16" s="1"/>
  <c r="AF180" i="16"/>
  <c r="AE181" i="16" s="1"/>
  <c r="X180" i="16"/>
  <c r="W181" i="16" s="1"/>
  <c r="AJ180" i="16"/>
  <c r="AI181" i="16" s="1"/>
  <c r="V182" i="16"/>
  <c r="AB180" i="16"/>
  <c r="AA181" i="16" s="1"/>
  <c r="T181" i="18" l="1"/>
  <c r="S181" i="18"/>
  <c r="D182" i="18"/>
  <c r="C183" i="18" s="1"/>
  <c r="F182" i="18"/>
  <c r="E183" i="18" s="1"/>
  <c r="J181" i="18"/>
  <c r="I182" i="18" s="1"/>
  <c r="H181" i="18"/>
  <c r="G182" i="18" s="1"/>
  <c r="N181" i="18"/>
  <c r="M182" i="18" s="1"/>
  <c r="R181" i="18"/>
  <c r="Q182" i="18" s="1"/>
  <c r="L181" i="18"/>
  <c r="K182" i="18" s="1"/>
  <c r="P181" i="18"/>
  <c r="O182" i="18" s="1"/>
  <c r="B182" i="18"/>
  <c r="Z181" i="16"/>
  <c r="Y182" i="16" s="1"/>
  <c r="AH181" i="16"/>
  <c r="AG182" i="16" s="1"/>
  <c r="AD181" i="16"/>
  <c r="AC182" i="16" s="1"/>
  <c r="AB181" i="16"/>
  <c r="AA182" i="16" s="1"/>
  <c r="AL181" i="16"/>
  <c r="AK182" i="16" s="1"/>
  <c r="X181" i="16"/>
  <c r="W182" i="16" s="1"/>
  <c r="V183" i="16"/>
  <c r="AJ181" i="16"/>
  <c r="AI182" i="16" s="1"/>
  <c r="AF181" i="16"/>
  <c r="AE182" i="16" s="1"/>
  <c r="S182" i="18" l="1"/>
  <c r="T182" i="18"/>
  <c r="D183" i="18"/>
  <c r="C184" i="18" s="1"/>
  <c r="F183" i="18"/>
  <c r="E184" i="18" s="1"/>
  <c r="H182" i="18"/>
  <c r="G183" i="18" s="1"/>
  <c r="J182" i="18"/>
  <c r="I183" i="18" s="1"/>
  <c r="L182" i="18"/>
  <c r="K183" i="18" s="1"/>
  <c r="P182" i="18"/>
  <c r="O183" i="18" s="1"/>
  <c r="R182" i="18"/>
  <c r="Q183" i="18" s="1"/>
  <c r="N182" i="18"/>
  <c r="M183" i="18" s="1"/>
  <c r="B183" i="18"/>
  <c r="X182" i="16"/>
  <c r="W183" i="16" s="1"/>
  <c r="AL182" i="16"/>
  <c r="AK183" i="16" s="1"/>
  <c r="AD182" i="16"/>
  <c r="AC183" i="16" s="1"/>
  <c r="AF182" i="16"/>
  <c r="AE183" i="16" s="1"/>
  <c r="AB182" i="16"/>
  <c r="AA183" i="16" s="1"/>
  <c r="Z182" i="16"/>
  <c r="Y183" i="16" s="1"/>
  <c r="AJ182" i="16"/>
  <c r="AI183" i="16" s="1"/>
  <c r="AH182" i="16"/>
  <c r="AG183" i="16" s="1"/>
  <c r="V184" i="16"/>
  <c r="T183" i="18" l="1"/>
  <c r="S183" i="18"/>
  <c r="D184" i="18"/>
  <c r="C185" i="18"/>
  <c r="F184" i="18"/>
  <c r="E185" i="18" s="1"/>
  <c r="H183" i="18"/>
  <c r="G184" i="18" s="1"/>
  <c r="J183" i="18"/>
  <c r="I184" i="18" s="1"/>
  <c r="N183" i="18"/>
  <c r="M184" i="18" s="1"/>
  <c r="R183" i="18"/>
  <c r="Q184" i="18" s="1"/>
  <c r="L183" i="18"/>
  <c r="K184" i="18" s="1"/>
  <c r="P183" i="18"/>
  <c r="O184" i="18" s="1"/>
  <c r="B184" i="18"/>
  <c r="AJ183" i="16"/>
  <c r="AI184" i="16" s="1"/>
  <c r="AF183" i="16"/>
  <c r="AE184" i="16" s="1"/>
  <c r="AB183" i="16"/>
  <c r="AA184" i="16" s="1"/>
  <c r="X183" i="16"/>
  <c r="W184" i="16" s="1"/>
  <c r="AH183" i="16"/>
  <c r="AG184" i="16" s="1"/>
  <c r="AL183" i="16"/>
  <c r="AK184" i="16" s="1"/>
  <c r="V185" i="16"/>
  <c r="AD183" i="16"/>
  <c r="AC184" i="16" s="1"/>
  <c r="Z183" i="16"/>
  <c r="Y184" i="16" s="1"/>
  <c r="S184" i="18" l="1"/>
  <c r="T184" i="18"/>
  <c r="F185" i="18"/>
  <c r="E186" i="18"/>
  <c r="D185" i="18"/>
  <c r="C186" i="18"/>
  <c r="J184" i="18"/>
  <c r="I185" i="18" s="1"/>
  <c r="H184" i="18"/>
  <c r="G185" i="18" s="1"/>
  <c r="L184" i="18"/>
  <c r="K185" i="18" s="1"/>
  <c r="P184" i="18"/>
  <c r="O185" i="18"/>
  <c r="R184" i="18"/>
  <c r="Q185" i="18" s="1"/>
  <c r="N184" i="18"/>
  <c r="M185" i="18" s="1"/>
  <c r="B185" i="18"/>
  <c r="AB184" i="16"/>
  <c r="AA185" i="16" s="1"/>
  <c r="Z184" i="16"/>
  <c r="Y185" i="16" s="1"/>
  <c r="AL184" i="16"/>
  <c r="AK185" i="16" s="1"/>
  <c r="AH184" i="16"/>
  <c r="AG185" i="16" s="1"/>
  <c r="AJ184" i="16"/>
  <c r="AI185" i="16" s="1"/>
  <c r="AD184" i="16"/>
  <c r="AC185" i="16" s="1"/>
  <c r="X184" i="16"/>
  <c r="W185" i="16" s="1"/>
  <c r="V186" i="16"/>
  <c r="AF184" i="16"/>
  <c r="AE185" i="16" s="1"/>
  <c r="T185" i="18" l="1"/>
  <c r="S185" i="18"/>
  <c r="D186" i="18"/>
  <c r="C187" i="18" s="1"/>
  <c r="F186" i="18"/>
  <c r="E187" i="18" s="1"/>
  <c r="H185" i="18"/>
  <c r="G186" i="18" s="1"/>
  <c r="J185" i="18"/>
  <c r="I186" i="18" s="1"/>
  <c r="N185" i="18"/>
  <c r="M186" i="18" s="1"/>
  <c r="R185" i="18"/>
  <c r="Q186" i="18" s="1"/>
  <c r="L185" i="18"/>
  <c r="K186" i="18" s="1"/>
  <c r="P185" i="18"/>
  <c r="O186" i="18" s="1"/>
  <c r="B186" i="18"/>
  <c r="AF185" i="16"/>
  <c r="AE186" i="16" s="1"/>
  <c r="AD185" i="16"/>
  <c r="AC186" i="16" s="1"/>
  <c r="Z185" i="16"/>
  <c r="Y186" i="16" s="1"/>
  <c r="X185" i="16"/>
  <c r="W186" i="16" s="1"/>
  <c r="AH185" i="16"/>
  <c r="AG186" i="16" s="1"/>
  <c r="AL185" i="16"/>
  <c r="AK186" i="16" s="1"/>
  <c r="AB185" i="16"/>
  <c r="AA186" i="16" s="1"/>
  <c r="V187" i="16"/>
  <c r="AJ185" i="16"/>
  <c r="AI186" i="16" s="1"/>
  <c r="S186" i="18" l="1"/>
  <c r="T186" i="18"/>
  <c r="D187" i="18"/>
  <c r="C188" i="18" s="1"/>
  <c r="F187" i="18"/>
  <c r="E188" i="18" s="1"/>
  <c r="J186" i="18"/>
  <c r="I187" i="18" s="1"/>
  <c r="H186" i="18"/>
  <c r="G187" i="18" s="1"/>
  <c r="L186" i="18"/>
  <c r="K187" i="18" s="1"/>
  <c r="N186" i="18"/>
  <c r="M187" i="18" s="1"/>
  <c r="R186" i="18"/>
  <c r="Q187" i="18" s="1"/>
  <c r="P186" i="18"/>
  <c r="O187" i="18" s="1"/>
  <c r="B187" i="18"/>
  <c r="AJ186" i="16"/>
  <c r="AI187" i="16" s="1"/>
  <c r="X186" i="16"/>
  <c r="W187" i="16" s="1"/>
  <c r="AB186" i="16"/>
  <c r="AA187" i="16" s="1"/>
  <c r="AF186" i="16"/>
  <c r="AE187" i="16" s="1"/>
  <c r="AL186" i="16"/>
  <c r="AK187" i="16" s="1"/>
  <c r="AH186" i="16"/>
  <c r="AG187" i="16" s="1"/>
  <c r="Z186" i="16"/>
  <c r="Y187" i="16" s="1"/>
  <c r="AD186" i="16"/>
  <c r="AC187" i="16" s="1"/>
  <c r="V188" i="16"/>
  <c r="S187" i="18" l="1"/>
  <c r="T187" i="18"/>
  <c r="D188" i="18"/>
  <c r="C189" i="18"/>
  <c r="F188" i="18"/>
  <c r="E189" i="18" s="1"/>
  <c r="H187" i="18"/>
  <c r="G188" i="18" s="1"/>
  <c r="J187" i="18"/>
  <c r="I188" i="18" s="1"/>
  <c r="R187" i="18"/>
  <c r="Q188" i="18" s="1"/>
  <c r="N187" i="18"/>
  <c r="M188" i="18" s="1"/>
  <c r="L187" i="18"/>
  <c r="K188" i="18" s="1"/>
  <c r="P187" i="18"/>
  <c r="O188" i="18" s="1"/>
  <c r="B188" i="18"/>
  <c r="AB187" i="16"/>
  <c r="AA188" i="16" s="1"/>
  <c r="X187" i="16"/>
  <c r="W188" i="16" s="1"/>
  <c r="AF187" i="16"/>
  <c r="AE188" i="16" s="1"/>
  <c r="AJ187" i="16"/>
  <c r="AI188" i="16" s="1"/>
  <c r="AD187" i="16"/>
  <c r="AC188" i="16" s="1"/>
  <c r="AH187" i="16"/>
  <c r="AG188" i="16" s="1"/>
  <c r="V189" i="16"/>
  <c r="Z187" i="16"/>
  <c r="Y188" i="16" s="1"/>
  <c r="AL187" i="16"/>
  <c r="AK188" i="16" s="1"/>
  <c r="S188" i="18" l="1"/>
  <c r="T188" i="18"/>
  <c r="F189" i="18"/>
  <c r="E190" i="18"/>
  <c r="D189" i="18"/>
  <c r="C190" i="18"/>
  <c r="J188" i="18"/>
  <c r="I189" i="18" s="1"/>
  <c r="H188" i="18"/>
  <c r="G189" i="18" s="1"/>
  <c r="L188" i="18"/>
  <c r="K189" i="18" s="1"/>
  <c r="P188" i="18"/>
  <c r="O189" i="18" s="1"/>
  <c r="R188" i="18"/>
  <c r="Q189" i="18" s="1"/>
  <c r="N188" i="18"/>
  <c r="M189" i="18" s="1"/>
  <c r="B189" i="18"/>
  <c r="AF188" i="16"/>
  <c r="AE189" i="16" s="1"/>
  <c r="AL188" i="16"/>
  <c r="AK189" i="16" s="1"/>
  <c r="AH188" i="16"/>
  <c r="AG189" i="16" s="1"/>
  <c r="AB188" i="16"/>
  <c r="AA189" i="16" s="1"/>
  <c r="X188" i="16"/>
  <c r="W189" i="16" s="1"/>
  <c r="Z188" i="16"/>
  <c r="Y189" i="16" s="1"/>
  <c r="V190" i="16"/>
  <c r="AJ188" i="16"/>
  <c r="AI189" i="16" s="1"/>
  <c r="AD188" i="16"/>
  <c r="AC189" i="16" s="1"/>
  <c r="T189" i="18" l="1"/>
  <c r="S189" i="18"/>
  <c r="D190" i="18"/>
  <c r="C191" i="18" s="1"/>
  <c r="F190" i="18"/>
  <c r="E191" i="18" s="1"/>
  <c r="H189" i="18"/>
  <c r="G190" i="18" s="1"/>
  <c r="J189" i="18"/>
  <c r="I190" i="18" s="1"/>
  <c r="R189" i="18"/>
  <c r="Q190" i="18" s="1"/>
  <c r="N189" i="18"/>
  <c r="M190" i="18" s="1"/>
  <c r="P189" i="18"/>
  <c r="O190" i="18" s="1"/>
  <c r="L189" i="18"/>
  <c r="K190" i="18" s="1"/>
  <c r="B190" i="18"/>
  <c r="AH189" i="16"/>
  <c r="AG190" i="16" s="1"/>
  <c r="AJ189" i="16"/>
  <c r="AI190" i="16" s="1"/>
  <c r="AL189" i="16"/>
  <c r="AK190" i="16" s="1"/>
  <c r="AD189" i="16"/>
  <c r="AC190" i="16" s="1"/>
  <c r="Z189" i="16"/>
  <c r="Y190" i="16" s="1"/>
  <c r="X189" i="16"/>
  <c r="W190" i="16" s="1"/>
  <c r="AF189" i="16"/>
  <c r="AE190" i="16" s="1"/>
  <c r="AB189" i="16"/>
  <c r="AA190" i="16" s="1"/>
  <c r="V191" i="16"/>
  <c r="T190" i="18" l="1"/>
  <c r="S190" i="18"/>
  <c r="D191" i="18"/>
  <c r="C192" i="18" s="1"/>
  <c r="F191" i="18"/>
  <c r="E192" i="18" s="1"/>
  <c r="J190" i="18"/>
  <c r="I191" i="18" s="1"/>
  <c r="H190" i="18"/>
  <c r="G191" i="18" s="1"/>
  <c r="N190" i="18"/>
  <c r="M191" i="18" s="1"/>
  <c r="P190" i="18"/>
  <c r="O191" i="18" s="1"/>
  <c r="L190" i="18"/>
  <c r="K191" i="18"/>
  <c r="R190" i="18"/>
  <c r="Q191" i="18" s="1"/>
  <c r="B191" i="18"/>
  <c r="AL190" i="16"/>
  <c r="AK191" i="16" s="1"/>
  <c r="X190" i="16"/>
  <c r="W191" i="16" s="1"/>
  <c r="Z190" i="16"/>
  <c r="Y191" i="16" s="1"/>
  <c r="AJ190" i="16"/>
  <c r="AI191" i="16" s="1"/>
  <c r="AB190" i="16"/>
  <c r="AA191" i="16" s="1"/>
  <c r="AH190" i="16"/>
  <c r="AG191" i="16" s="1"/>
  <c r="AD190" i="16"/>
  <c r="AC191" i="16" s="1"/>
  <c r="V192" i="16"/>
  <c r="AF190" i="16"/>
  <c r="AE191" i="16" s="1"/>
  <c r="S191" i="18" l="1"/>
  <c r="T191" i="18"/>
  <c r="D192" i="18"/>
  <c r="C193" i="18"/>
  <c r="F192" i="18"/>
  <c r="E193" i="18" s="1"/>
  <c r="H191" i="18"/>
  <c r="G192" i="18" s="1"/>
  <c r="J191" i="18"/>
  <c r="I192" i="18" s="1"/>
  <c r="N191" i="18"/>
  <c r="M192" i="18" s="1"/>
  <c r="R191" i="18"/>
  <c r="Q192" i="18" s="1"/>
  <c r="L191" i="18"/>
  <c r="K192" i="18" s="1"/>
  <c r="P191" i="18"/>
  <c r="O192" i="18" s="1"/>
  <c r="B192" i="18"/>
  <c r="Z191" i="16"/>
  <c r="Y192" i="16" s="1"/>
  <c r="AJ191" i="16"/>
  <c r="AI192" i="16" s="1"/>
  <c r="X191" i="16"/>
  <c r="W192" i="16" s="1"/>
  <c r="AF191" i="16"/>
  <c r="AE192" i="16" s="1"/>
  <c r="AD191" i="16"/>
  <c r="AC192" i="16" s="1"/>
  <c r="AL191" i="16"/>
  <c r="AK192" i="16" s="1"/>
  <c r="AH191" i="16"/>
  <c r="AG192" i="16" s="1"/>
  <c r="V193" i="16"/>
  <c r="AB191" i="16"/>
  <c r="AA192" i="16" s="1"/>
  <c r="T192" i="18" l="1"/>
  <c r="S192" i="18"/>
  <c r="F193" i="18"/>
  <c r="E194" i="18"/>
  <c r="D193" i="18"/>
  <c r="C194" i="18" s="1"/>
  <c r="J192" i="18"/>
  <c r="I193" i="18" s="1"/>
  <c r="H192" i="18"/>
  <c r="G193" i="18" s="1"/>
  <c r="L192" i="18"/>
  <c r="K193" i="18" s="1"/>
  <c r="R192" i="18"/>
  <c r="Q193" i="18" s="1"/>
  <c r="P192" i="18"/>
  <c r="O193" i="18" s="1"/>
  <c r="N192" i="18"/>
  <c r="M193" i="18" s="1"/>
  <c r="B193" i="18"/>
  <c r="AH192" i="16"/>
  <c r="AG193" i="16" s="1"/>
  <c r="AD192" i="16"/>
  <c r="AC193" i="16" s="1"/>
  <c r="AL192" i="16"/>
  <c r="AK193" i="16" s="1"/>
  <c r="Z192" i="16"/>
  <c r="Y193" i="16" s="1"/>
  <c r="AB192" i="16"/>
  <c r="AA193" i="16" s="1"/>
  <c r="V194" i="16"/>
  <c r="AJ192" i="16"/>
  <c r="AI193" i="16" s="1"/>
  <c r="X192" i="16"/>
  <c r="W193" i="16" s="1"/>
  <c r="AF192" i="16"/>
  <c r="AE193" i="16" s="1"/>
  <c r="T193" i="18" l="1"/>
  <c r="S193" i="18"/>
  <c r="D194" i="18"/>
  <c r="C195" i="18" s="1"/>
  <c r="F194" i="18"/>
  <c r="E195" i="18" s="1"/>
  <c r="H193" i="18"/>
  <c r="G194" i="18" s="1"/>
  <c r="J193" i="18"/>
  <c r="I194" i="18"/>
  <c r="P193" i="18"/>
  <c r="O194" i="18" s="1"/>
  <c r="R193" i="18"/>
  <c r="Q194" i="18" s="1"/>
  <c r="N193" i="18"/>
  <c r="M194" i="18" s="1"/>
  <c r="L193" i="18"/>
  <c r="K194" i="18" s="1"/>
  <c r="B194" i="18"/>
  <c r="AL193" i="16"/>
  <c r="AK194" i="16" s="1"/>
  <c r="X193" i="16"/>
  <c r="W194" i="16" s="1"/>
  <c r="AD193" i="16"/>
  <c r="AC194" i="16" s="1"/>
  <c r="Z193" i="16"/>
  <c r="Y194" i="16" s="1"/>
  <c r="AH193" i="16"/>
  <c r="AG194" i="16" s="1"/>
  <c r="AJ193" i="16"/>
  <c r="AI194" i="16" s="1"/>
  <c r="AF193" i="16"/>
  <c r="AE194" i="16" s="1"/>
  <c r="AB193" i="16"/>
  <c r="AA194" i="16" s="1"/>
  <c r="V195" i="16"/>
  <c r="T194" i="18" l="1"/>
  <c r="S194" i="18"/>
  <c r="D195" i="18"/>
  <c r="C196" i="18" s="1"/>
  <c r="F195" i="18"/>
  <c r="E196" i="18" s="1"/>
  <c r="H194" i="18"/>
  <c r="G195" i="18" s="1"/>
  <c r="J194" i="18"/>
  <c r="I195" i="18" s="1"/>
  <c r="L194" i="18"/>
  <c r="K195" i="18" s="1"/>
  <c r="R194" i="18"/>
  <c r="Q195" i="18" s="1"/>
  <c r="P194" i="18"/>
  <c r="O195" i="18" s="1"/>
  <c r="N194" i="18"/>
  <c r="M195" i="18" s="1"/>
  <c r="B195" i="18"/>
  <c r="AJ194" i="16"/>
  <c r="AI195" i="16" s="1"/>
  <c r="AB194" i="16"/>
  <c r="AA195" i="16" s="1"/>
  <c r="AH194" i="16"/>
  <c r="AG195" i="16" s="1"/>
  <c r="X194" i="16"/>
  <c r="W195" i="16" s="1"/>
  <c r="AD194" i="16"/>
  <c r="AC195" i="16" s="1"/>
  <c r="AL194" i="16"/>
  <c r="AK195" i="16" s="1"/>
  <c r="Z194" i="16"/>
  <c r="Y195" i="16" s="1"/>
  <c r="V196" i="16"/>
  <c r="AF194" i="16"/>
  <c r="AE195" i="16" s="1"/>
  <c r="S195" i="18" l="1"/>
  <c r="T195" i="18"/>
  <c r="D196" i="18"/>
  <c r="C197" i="18"/>
  <c r="F196" i="18"/>
  <c r="E197" i="18" s="1"/>
  <c r="H195" i="18"/>
  <c r="G196" i="18" s="1"/>
  <c r="J195" i="18"/>
  <c r="I196" i="18" s="1"/>
  <c r="P195" i="18"/>
  <c r="O196" i="18" s="1"/>
  <c r="N195" i="18"/>
  <c r="M196" i="18" s="1"/>
  <c r="R195" i="18"/>
  <c r="Q196" i="18"/>
  <c r="L195" i="18"/>
  <c r="K196" i="18" s="1"/>
  <c r="B196" i="18"/>
  <c r="AH195" i="16"/>
  <c r="AG196" i="16" s="1"/>
  <c r="AD195" i="16"/>
  <c r="AC196" i="16" s="1"/>
  <c r="AL195" i="16"/>
  <c r="AK196" i="16" s="1"/>
  <c r="Z195" i="16"/>
  <c r="Y196" i="16" s="1"/>
  <c r="AJ195" i="16"/>
  <c r="AI196" i="16" s="1"/>
  <c r="AF195" i="16"/>
  <c r="AE196" i="16" s="1"/>
  <c r="AB195" i="16"/>
  <c r="AA196" i="16" s="1"/>
  <c r="X195" i="16"/>
  <c r="W196" i="16" s="1"/>
  <c r="V197" i="16"/>
  <c r="T196" i="18" l="1"/>
  <c r="S196" i="18"/>
  <c r="D197" i="18"/>
  <c r="C198" i="18"/>
  <c r="F197" i="18"/>
  <c r="E198" i="18" s="1"/>
  <c r="H196" i="18"/>
  <c r="G197" i="18" s="1"/>
  <c r="J196" i="18"/>
  <c r="I197" i="18"/>
  <c r="L196" i="18"/>
  <c r="K197" i="18" s="1"/>
  <c r="P196" i="18"/>
  <c r="O197" i="18" s="1"/>
  <c r="R196" i="18"/>
  <c r="Q197" i="18" s="1"/>
  <c r="N196" i="18"/>
  <c r="M197" i="18" s="1"/>
  <c r="B197" i="18"/>
  <c r="X196" i="16"/>
  <c r="W197" i="16" s="1"/>
  <c r="AB196" i="16"/>
  <c r="AA197" i="16" s="1"/>
  <c r="AL196" i="16"/>
  <c r="AK197" i="16" s="1"/>
  <c r="AF196" i="16"/>
  <c r="AE197" i="16" s="1"/>
  <c r="AH196" i="16"/>
  <c r="AG197" i="16" s="1"/>
  <c r="V198" i="16"/>
  <c r="AD196" i="16"/>
  <c r="AC197" i="16" s="1"/>
  <c r="Z196" i="16"/>
  <c r="Y197" i="16" s="1"/>
  <c r="AJ196" i="16"/>
  <c r="AI197" i="16" s="1"/>
  <c r="S197" i="18" l="1"/>
  <c r="T197" i="18"/>
  <c r="F198" i="18"/>
  <c r="E199" i="18"/>
  <c r="D198" i="18"/>
  <c r="C199" i="18" s="1"/>
  <c r="H197" i="18"/>
  <c r="G198" i="18" s="1"/>
  <c r="J197" i="18"/>
  <c r="I198" i="18"/>
  <c r="N197" i="18"/>
  <c r="M198" i="18" s="1"/>
  <c r="P197" i="18"/>
  <c r="O198" i="18" s="1"/>
  <c r="R197" i="18"/>
  <c r="Q198" i="18" s="1"/>
  <c r="L197" i="18"/>
  <c r="K198" i="18" s="1"/>
  <c r="B198" i="18"/>
  <c r="AL197" i="16"/>
  <c r="AK198" i="16" s="1"/>
  <c r="AJ197" i="16"/>
  <c r="AI198" i="16" s="1"/>
  <c r="Z197" i="16"/>
  <c r="Y198" i="16" s="1"/>
  <c r="AB197" i="16"/>
  <c r="AA198" i="16" s="1"/>
  <c r="AF197" i="16"/>
  <c r="AE198" i="16" s="1"/>
  <c r="AH197" i="16"/>
  <c r="AG198" i="16" s="1"/>
  <c r="X197" i="16"/>
  <c r="W198" i="16" s="1"/>
  <c r="AD197" i="16"/>
  <c r="AC198" i="16" s="1"/>
  <c r="V199" i="16"/>
  <c r="T198" i="18" l="1"/>
  <c r="S198" i="18"/>
  <c r="D199" i="18"/>
  <c r="C200" i="18" s="1"/>
  <c r="F199" i="18"/>
  <c r="E200" i="18" s="1"/>
  <c r="H198" i="18"/>
  <c r="G199" i="18" s="1"/>
  <c r="J198" i="18"/>
  <c r="I199" i="18" s="1"/>
  <c r="L198" i="18"/>
  <c r="K199" i="18" s="1"/>
  <c r="P198" i="18"/>
  <c r="O199" i="18" s="1"/>
  <c r="R198" i="18"/>
  <c r="Q199" i="18" s="1"/>
  <c r="N198" i="18"/>
  <c r="M199" i="18" s="1"/>
  <c r="B199" i="18"/>
  <c r="AD198" i="16"/>
  <c r="AC199" i="16" s="1"/>
  <c r="Z198" i="16"/>
  <c r="Y199" i="16" s="1"/>
  <c r="AH198" i="16"/>
  <c r="AG199" i="16" s="1"/>
  <c r="AL198" i="16"/>
  <c r="AK199" i="16" s="1"/>
  <c r="AJ198" i="16"/>
  <c r="AI199" i="16" s="1"/>
  <c r="AB198" i="16"/>
  <c r="AA199" i="16" s="1"/>
  <c r="V200" i="16"/>
  <c r="X198" i="16"/>
  <c r="W199" i="16" s="1"/>
  <c r="AF198" i="16"/>
  <c r="AE199" i="16" s="1"/>
  <c r="T199" i="18" l="1"/>
  <c r="S199" i="18"/>
  <c r="D200" i="18"/>
  <c r="C201" i="18"/>
  <c r="F200" i="18"/>
  <c r="E201" i="18" s="1"/>
  <c r="H199" i="18"/>
  <c r="G200" i="18" s="1"/>
  <c r="J199" i="18"/>
  <c r="I200" i="18" s="1"/>
  <c r="P199" i="18"/>
  <c r="O200" i="18" s="1"/>
  <c r="R199" i="18"/>
  <c r="Q200" i="18" s="1"/>
  <c r="N199" i="18"/>
  <c r="M200" i="18" s="1"/>
  <c r="L199" i="18"/>
  <c r="K200" i="18" s="1"/>
  <c r="B200" i="18"/>
  <c r="AH199" i="16"/>
  <c r="AG200" i="16" s="1"/>
  <c r="Z199" i="16"/>
  <c r="Y200" i="16" s="1"/>
  <c r="X199" i="16"/>
  <c r="W200" i="16" s="1"/>
  <c r="AL199" i="16"/>
  <c r="AK200" i="16" s="1"/>
  <c r="AF199" i="16"/>
  <c r="AE200" i="16" s="1"/>
  <c r="AD199" i="16"/>
  <c r="AC200" i="16" s="1"/>
  <c r="AB199" i="16"/>
  <c r="AA200" i="16" s="1"/>
  <c r="AJ199" i="16"/>
  <c r="AI200" i="16" s="1"/>
  <c r="V201" i="16"/>
  <c r="T200" i="18" l="1"/>
  <c r="S200" i="18"/>
  <c r="F201" i="18"/>
  <c r="E202" i="18"/>
  <c r="D201" i="18"/>
  <c r="C202" i="18" s="1"/>
  <c r="H200" i="18"/>
  <c r="G201" i="18" s="1"/>
  <c r="J200" i="18"/>
  <c r="I201" i="18" s="1"/>
  <c r="L200" i="18"/>
  <c r="K201" i="18" s="1"/>
  <c r="P200" i="18"/>
  <c r="O201" i="18" s="1"/>
  <c r="N200" i="18"/>
  <c r="M201" i="18" s="1"/>
  <c r="R200" i="18"/>
  <c r="Q201" i="18" s="1"/>
  <c r="B201" i="18"/>
  <c r="X200" i="16"/>
  <c r="W201" i="16" s="1"/>
  <c r="AJ200" i="16"/>
  <c r="AI201" i="16" s="1"/>
  <c r="AF200" i="16"/>
  <c r="AE201" i="16" s="1"/>
  <c r="AB200" i="16"/>
  <c r="AA201" i="16" s="1"/>
  <c r="AH200" i="16"/>
  <c r="AG201" i="16" s="1"/>
  <c r="AD200" i="16"/>
  <c r="AC201" i="16" s="1"/>
  <c r="AL200" i="16"/>
  <c r="AK201" i="16" s="1"/>
  <c r="V202" i="16"/>
  <c r="Z200" i="16"/>
  <c r="Y201" i="16" s="1"/>
  <c r="T201" i="18" l="1"/>
  <c r="S201" i="18"/>
  <c r="F202" i="18"/>
  <c r="E203" i="18" s="1"/>
  <c r="D202" i="18"/>
  <c r="C203" i="18" s="1"/>
  <c r="H201" i="18"/>
  <c r="G202" i="18" s="1"/>
  <c r="J201" i="18"/>
  <c r="I202" i="18"/>
  <c r="R201" i="18"/>
  <c r="Q202" i="18" s="1"/>
  <c r="P201" i="18"/>
  <c r="O202" i="18" s="1"/>
  <c r="N201" i="18"/>
  <c r="M202" i="18" s="1"/>
  <c r="L201" i="18"/>
  <c r="K202" i="18" s="1"/>
  <c r="B202" i="18"/>
  <c r="AF201" i="16"/>
  <c r="AE202" i="16" s="1"/>
  <c r="AJ201" i="16"/>
  <c r="AI202" i="16" s="1"/>
  <c r="AB201" i="16"/>
  <c r="AA202" i="16" s="1"/>
  <c r="Z201" i="16"/>
  <c r="Y202" i="16" s="1"/>
  <c r="X201" i="16"/>
  <c r="W202" i="16" s="1"/>
  <c r="AD201" i="16"/>
  <c r="AC202" i="16" s="1"/>
  <c r="AL201" i="16"/>
  <c r="AK202" i="16" s="1"/>
  <c r="AH201" i="16"/>
  <c r="AG202" i="16" s="1"/>
  <c r="V203" i="16"/>
  <c r="T202" i="18" l="1"/>
  <c r="S202" i="18"/>
  <c r="D203" i="18"/>
  <c r="C204" i="18" s="1"/>
  <c r="F203" i="18"/>
  <c r="E204" i="18" s="1"/>
  <c r="H202" i="18"/>
  <c r="G203" i="18" s="1"/>
  <c r="J202" i="18"/>
  <c r="I203" i="18" s="1"/>
  <c r="R202" i="18"/>
  <c r="Q203" i="18" s="1"/>
  <c r="P202" i="18"/>
  <c r="O203" i="18" s="1"/>
  <c r="L202" i="18"/>
  <c r="K203" i="18" s="1"/>
  <c r="N202" i="18"/>
  <c r="M203" i="18" s="1"/>
  <c r="B203" i="18"/>
  <c r="X202" i="16"/>
  <c r="W203" i="16" s="1"/>
  <c r="AD202" i="16"/>
  <c r="AC203" i="16" s="1"/>
  <c r="AH202" i="16"/>
  <c r="AG203" i="16" s="1"/>
  <c r="Z202" i="16"/>
  <c r="Y203" i="16" s="1"/>
  <c r="AL202" i="16"/>
  <c r="AK203" i="16" s="1"/>
  <c r="AB202" i="16"/>
  <c r="AA203" i="16" s="1"/>
  <c r="V204" i="16"/>
  <c r="AF202" i="16"/>
  <c r="AE203" i="16" s="1"/>
  <c r="AJ202" i="16"/>
  <c r="AI203" i="16" s="1"/>
  <c r="T203" i="18" l="1"/>
  <c r="S203" i="18"/>
  <c r="F204" i="18"/>
  <c r="E205" i="18" s="1"/>
  <c r="D204" i="18"/>
  <c r="C205" i="18" s="1"/>
  <c r="J203" i="18"/>
  <c r="I204" i="18" s="1"/>
  <c r="H203" i="18"/>
  <c r="G204" i="18" s="1"/>
  <c r="L203" i="18"/>
  <c r="K204" i="18"/>
  <c r="N203" i="18"/>
  <c r="M204" i="18" s="1"/>
  <c r="P203" i="18"/>
  <c r="O204" i="18" s="1"/>
  <c r="R203" i="18"/>
  <c r="Q204" i="18" s="1"/>
  <c r="B204" i="18"/>
  <c r="Z203" i="16"/>
  <c r="Y204" i="16" s="1"/>
  <c r="AH203" i="16"/>
  <c r="AG204" i="16" s="1"/>
  <c r="AD203" i="16"/>
  <c r="AC204" i="16" s="1"/>
  <c r="AF203" i="16"/>
  <c r="AE204" i="16" s="1"/>
  <c r="AL203" i="16"/>
  <c r="AK204" i="16" s="1"/>
  <c r="X203" i="16"/>
  <c r="W204" i="16" s="1"/>
  <c r="AB203" i="16"/>
  <c r="AA204" i="16" s="1"/>
  <c r="AJ203" i="16"/>
  <c r="AI204" i="16" s="1"/>
  <c r="V205" i="16"/>
  <c r="S204" i="18" l="1"/>
  <c r="T204" i="18"/>
  <c r="D205" i="18"/>
  <c r="C206" i="18" s="1"/>
  <c r="F205" i="18"/>
  <c r="E206" i="18" s="1"/>
  <c r="H204" i="18"/>
  <c r="G205" i="18" s="1"/>
  <c r="J204" i="18"/>
  <c r="I205" i="18" s="1"/>
  <c r="N204" i="18"/>
  <c r="M205" i="18" s="1"/>
  <c r="R204" i="18"/>
  <c r="Q205" i="18" s="1"/>
  <c r="P204" i="18"/>
  <c r="O205" i="18" s="1"/>
  <c r="L204" i="18"/>
  <c r="K205" i="18" s="1"/>
  <c r="B205" i="18"/>
  <c r="AD204" i="16"/>
  <c r="AC205" i="16" s="1"/>
  <c r="AJ204" i="16"/>
  <c r="AI205" i="16" s="1"/>
  <c r="AL204" i="16"/>
  <c r="AK205" i="16" s="1"/>
  <c r="X204" i="16"/>
  <c r="W205" i="16" s="1"/>
  <c r="AF204" i="16"/>
  <c r="AE205" i="16" s="1"/>
  <c r="Z204" i="16"/>
  <c r="Y205" i="16" s="1"/>
  <c r="AH204" i="16"/>
  <c r="AG205" i="16" s="1"/>
  <c r="V206" i="16"/>
  <c r="AB204" i="16"/>
  <c r="AA205" i="16" s="1"/>
  <c r="S205" i="18" l="1"/>
  <c r="T205" i="18"/>
  <c r="D206" i="18"/>
  <c r="C207" i="18" s="1"/>
  <c r="F206" i="18"/>
  <c r="E207" i="18" s="1"/>
  <c r="J205" i="18"/>
  <c r="I206" i="18" s="1"/>
  <c r="H205" i="18"/>
  <c r="G206" i="18" s="1"/>
  <c r="R205" i="18"/>
  <c r="Q206" i="18" s="1"/>
  <c r="L205" i="18"/>
  <c r="K206" i="18" s="1"/>
  <c r="P205" i="18"/>
  <c r="O206" i="18" s="1"/>
  <c r="N205" i="18"/>
  <c r="M206" i="18" s="1"/>
  <c r="B206" i="18"/>
  <c r="AJ205" i="16"/>
  <c r="AI206" i="16" s="1"/>
  <c r="AF205" i="16"/>
  <c r="AE206" i="16" s="1"/>
  <c r="AL205" i="16"/>
  <c r="AK206" i="16" s="1"/>
  <c r="AB205" i="16"/>
  <c r="AA206" i="16" s="1"/>
  <c r="AH205" i="16"/>
  <c r="AG206" i="16" s="1"/>
  <c r="X205" i="16"/>
  <c r="W206" i="16" s="1"/>
  <c r="AD205" i="16"/>
  <c r="AC206" i="16" s="1"/>
  <c r="Z205" i="16"/>
  <c r="Y206" i="16" s="1"/>
  <c r="V207" i="16"/>
  <c r="S206" i="18" l="1"/>
  <c r="T206" i="18"/>
  <c r="F207" i="18"/>
  <c r="E208" i="18" s="1"/>
  <c r="D207" i="18"/>
  <c r="C208" i="18" s="1"/>
  <c r="H206" i="18"/>
  <c r="G207" i="18" s="1"/>
  <c r="J206" i="18"/>
  <c r="I207" i="18"/>
  <c r="P206" i="18"/>
  <c r="O207" i="18" s="1"/>
  <c r="N206" i="18"/>
  <c r="M207" i="18" s="1"/>
  <c r="R206" i="18"/>
  <c r="Q207" i="18" s="1"/>
  <c r="L206" i="18"/>
  <c r="K207" i="18" s="1"/>
  <c r="B207" i="18"/>
  <c r="Z206" i="16"/>
  <c r="Y207" i="16" s="1"/>
  <c r="AD206" i="16"/>
  <c r="AC207" i="16" s="1"/>
  <c r="AL206" i="16"/>
  <c r="AK207" i="16" s="1"/>
  <c r="AH206" i="16"/>
  <c r="AG207" i="16" s="1"/>
  <c r="AJ206" i="16"/>
  <c r="AI207" i="16" s="1"/>
  <c r="X206" i="16"/>
  <c r="W207" i="16" s="1"/>
  <c r="AF206" i="16"/>
  <c r="AE207" i="16" s="1"/>
  <c r="V208" i="16"/>
  <c r="AB206" i="16"/>
  <c r="AA207" i="16" s="1"/>
  <c r="T207" i="18" l="1"/>
  <c r="S207" i="18"/>
  <c r="D208" i="18"/>
  <c r="C209" i="18" s="1"/>
  <c r="F208" i="18"/>
  <c r="E209" i="18" s="1"/>
  <c r="H207" i="18"/>
  <c r="G208" i="18" s="1"/>
  <c r="J207" i="18"/>
  <c r="I208" i="18" s="1"/>
  <c r="N207" i="18"/>
  <c r="M208" i="18" s="1"/>
  <c r="P207" i="18"/>
  <c r="O208" i="18" s="1"/>
  <c r="L207" i="18"/>
  <c r="K208" i="18" s="1"/>
  <c r="R207" i="18"/>
  <c r="Q208" i="18" s="1"/>
  <c r="B208" i="18"/>
  <c r="AL207" i="16"/>
  <c r="AK208" i="16" s="1"/>
  <c r="AD207" i="16"/>
  <c r="AC208" i="16" s="1"/>
  <c r="AH207" i="16"/>
  <c r="AG208" i="16" s="1"/>
  <c r="AB207" i="16"/>
  <c r="AA208" i="16" s="1"/>
  <c r="Z207" i="16"/>
  <c r="Y208" i="16" s="1"/>
  <c r="AF207" i="16"/>
  <c r="AE208" i="16" s="1"/>
  <c r="AJ207" i="16"/>
  <c r="AI208" i="16" s="1"/>
  <c r="X207" i="16"/>
  <c r="W208" i="16" s="1"/>
  <c r="V209" i="16"/>
  <c r="T208" i="18" l="1"/>
  <c r="S208" i="18"/>
  <c r="F209" i="18"/>
  <c r="E210" i="18" s="1"/>
  <c r="D209" i="18"/>
  <c r="C210" i="18" s="1"/>
  <c r="J208" i="18"/>
  <c r="I209" i="18" s="1"/>
  <c r="H208" i="18"/>
  <c r="G209" i="18" s="1"/>
  <c r="N208" i="18"/>
  <c r="M209" i="18" s="1"/>
  <c r="R208" i="18"/>
  <c r="Q209" i="18" s="1"/>
  <c r="L208" i="18"/>
  <c r="K209" i="18" s="1"/>
  <c r="P208" i="18"/>
  <c r="O209" i="18" s="1"/>
  <c r="B209" i="18"/>
  <c r="X208" i="16"/>
  <c r="W209" i="16" s="1"/>
  <c r="AB208" i="16"/>
  <c r="AA209" i="16" s="1"/>
  <c r="AF208" i="16"/>
  <c r="AE209" i="16" s="1"/>
  <c r="Z208" i="16"/>
  <c r="Y209" i="16" s="1"/>
  <c r="AJ208" i="16"/>
  <c r="AI209" i="16" s="1"/>
  <c r="AH208" i="16"/>
  <c r="AG209" i="16" s="1"/>
  <c r="AD208" i="16"/>
  <c r="AC209" i="16" s="1"/>
  <c r="V210" i="16"/>
  <c r="AL208" i="16"/>
  <c r="AK209" i="16" s="1"/>
  <c r="T209" i="18" l="1"/>
  <c r="S209" i="18"/>
  <c r="F210" i="18"/>
  <c r="E211" i="18" s="1"/>
  <c r="D210" i="18"/>
  <c r="C211" i="18" s="1"/>
  <c r="H209" i="18"/>
  <c r="G210" i="18" s="1"/>
  <c r="J209" i="18"/>
  <c r="I210" i="18" s="1"/>
  <c r="L209" i="18"/>
  <c r="K210" i="18" s="1"/>
  <c r="P209" i="18"/>
  <c r="O210" i="18" s="1"/>
  <c r="R209" i="18"/>
  <c r="Q210" i="18" s="1"/>
  <c r="N209" i="18"/>
  <c r="M210" i="18" s="1"/>
  <c r="B210" i="18"/>
  <c r="AF209" i="16"/>
  <c r="AE210" i="16" s="1"/>
  <c r="AB209" i="16"/>
  <c r="AA210" i="16" s="1"/>
  <c r="AJ209" i="16"/>
  <c r="AI210" i="16" s="1"/>
  <c r="X209" i="16"/>
  <c r="W210" i="16" s="1"/>
  <c r="Z209" i="16"/>
  <c r="Y210" i="16" s="1"/>
  <c r="AH209" i="16"/>
  <c r="AG210" i="16" s="1"/>
  <c r="AL209" i="16"/>
  <c r="AK210" i="16" s="1"/>
  <c r="AD209" i="16"/>
  <c r="AC210" i="16" s="1"/>
  <c r="V211" i="16"/>
  <c r="T210" i="18" l="1"/>
  <c r="S210" i="18"/>
  <c r="D211" i="18"/>
  <c r="C212" i="18" s="1"/>
  <c r="F211" i="18"/>
  <c r="E212" i="18" s="1"/>
  <c r="J210" i="18"/>
  <c r="I211" i="18" s="1"/>
  <c r="H210" i="18"/>
  <c r="G211" i="18"/>
  <c r="N210" i="18"/>
  <c r="M211" i="18" s="1"/>
  <c r="R210" i="18"/>
  <c r="Q211" i="18" s="1"/>
  <c r="L210" i="18"/>
  <c r="K211" i="18" s="1"/>
  <c r="P210" i="18"/>
  <c r="O211" i="18" s="1"/>
  <c r="B211" i="18"/>
  <c r="Z210" i="16"/>
  <c r="Y211" i="16" s="1"/>
  <c r="AD210" i="16"/>
  <c r="AC211" i="16" s="1"/>
  <c r="AH210" i="16"/>
  <c r="AG211" i="16" s="1"/>
  <c r="AJ210" i="16"/>
  <c r="AI211" i="16" s="1"/>
  <c r="AL210" i="16"/>
  <c r="AK211" i="16" s="1"/>
  <c r="AF210" i="16"/>
  <c r="AE211" i="16" s="1"/>
  <c r="X210" i="16"/>
  <c r="W211" i="16" s="1"/>
  <c r="V212" i="16"/>
  <c r="AB210" i="16"/>
  <c r="AA211" i="16" s="1"/>
  <c r="T211" i="18" l="1"/>
  <c r="S211" i="18"/>
  <c r="D212" i="18"/>
  <c r="C213" i="18" s="1"/>
  <c r="F212" i="18"/>
  <c r="E213" i="18" s="1"/>
  <c r="J211" i="18"/>
  <c r="I212" i="18" s="1"/>
  <c r="H211" i="18"/>
  <c r="G212" i="18"/>
  <c r="P211" i="18"/>
  <c r="O212" i="18" s="1"/>
  <c r="N211" i="18"/>
  <c r="M212" i="18" s="1"/>
  <c r="L211" i="18"/>
  <c r="K212" i="18" s="1"/>
  <c r="R211" i="18"/>
  <c r="Q212" i="18" s="1"/>
  <c r="B212" i="18"/>
  <c r="Z211" i="16"/>
  <c r="Y212" i="16" s="1"/>
  <c r="AH211" i="16"/>
  <c r="AG212" i="16" s="1"/>
  <c r="AB211" i="16"/>
  <c r="AA212" i="16" s="1"/>
  <c r="AL211" i="16"/>
  <c r="AK212" i="16" s="1"/>
  <c r="AD211" i="16"/>
  <c r="AC212" i="16" s="1"/>
  <c r="V213" i="16"/>
  <c r="AF211" i="16"/>
  <c r="AE212" i="16" s="1"/>
  <c r="AJ211" i="16"/>
  <c r="AI212" i="16" s="1"/>
  <c r="X211" i="16"/>
  <c r="W212" i="16" s="1"/>
  <c r="S212" i="18" l="1"/>
  <c r="T212" i="18"/>
  <c r="F213" i="18"/>
  <c r="E214" i="18"/>
  <c r="D213" i="18"/>
  <c r="C214" i="18"/>
  <c r="J212" i="18"/>
  <c r="I213" i="18" s="1"/>
  <c r="H212" i="18"/>
  <c r="G213" i="18" s="1"/>
  <c r="L212" i="18"/>
  <c r="K213" i="18" s="1"/>
  <c r="P212" i="18"/>
  <c r="O213" i="18" s="1"/>
  <c r="R212" i="18"/>
  <c r="Q213" i="18" s="1"/>
  <c r="N212" i="18"/>
  <c r="M213" i="18" s="1"/>
  <c r="B213" i="18"/>
  <c r="AF212" i="16"/>
  <c r="AE213" i="16" s="1"/>
  <c r="X212" i="16"/>
  <c r="W213" i="16" s="1"/>
  <c r="AB212" i="16"/>
  <c r="AA213" i="16" s="1"/>
  <c r="AD212" i="16"/>
  <c r="AC213" i="16" s="1"/>
  <c r="Z212" i="16"/>
  <c r="Y213" i="16" s="1"/>
  <c r="AJ212" i="16"/>
  <c r="AI213" i="16" s="1"/>
  <c r="AL212" i="16"/>
  <c r="AK213" i="16" s="1"/>
  <c r="AH212" i="16"/>
  <c r="AG213" i="16" s="1"/>
  <c r="V214" i="16"/>
  <c r="T213" i="18" l="1"/>
  <c r="S213" i="18"/>
  <c r="D214" i="18"/>
  <c r="C215" i="18" s="1"/>
  <c r="F214" i="18"/>
  <c r="E215" i="18" s="1"/>
  <c r="J213" i="18"/>
  <c r="I214" i="18" s="1"/>
  <c r="H213" i="18"/>
  <c r="G214" i="18"/>
  <c r="P213" i="18"/>
  <c r="O214" i="18" s="1"/>
  <c r="R213" i="18"/>
  <c r="Q214" i="18" s="1"/>
  <c r="L213" i="18"/>
  <c r="K214" i="18"/>
  <c r="N213" i="18"/>
  <c r="M214" i="18" s="1"/>
  <c r="B214" i="18"/>
  <c r="AJ213" i="16"/>
  <c r="AI214" i="16" s="1"/>
  <c r="X213" i="16"/>
  <c r="W214" i="16" s="1"/>
  <c r="AB213" i="16"/>
  <c r="AA214" i="16" s="1"/>
  <c r="AF213" i="16"/>
  <c r="AE214" i="16" s="1"/>
  <c r="AD213" i="16"/>
  <c r="AC214" i="16" s="1"/>
  <c r="V215" i="16"/>
  <c r="AH213" i="16"/>
  <c r="AG214" i="16" s="1"/>
  <c r="AL213" i="16"/>
  <c r="AK214" i="16" s="1"/>
  <c r="Z213" i="16"/>
  <c r="Y214" i="16" s="1"/>
  <c r="T214" i="18" l="1"/>
  <c r="S214" i="18"/>
  <c r="D215" i="18"/>
  <c r="C216" i="18" s="1"/>
  <c r="F215" i="18"/>
  <c r="E216" i="18" s="1"/>
  <c r="J214" i="18"/>
  <c r="I215" i="18" s="1"/>
  <c r="H214" i="18"/>
  <c r="G215" i="18"/>
  <c r="N214" i="18"/>
  <c r="M215" i="18" s="1"/>
  <c r="R214" i="18"/>
  <c r="Q215" i="18" s="1"/>
  <c r="P214" i="18"/>
  <c r="O215" i="18" s="1"/>
  <c r="L214" i="18"/>
  <c r="K215" i="18" s="1"/>
  <c r="B215" i="18"/>
  <c r="AH214" i="16"/>
  <c r="AG215" i="16" s="1"/>
  <c r="Z214" i="16"/>
  <c r="Y215" i="16" s="1"/>
  <c r="AB214" i="16"/>
  <c r="AA215" i="16" s="1"/>
  <c r="AD214" i="16"/>
  <c r="AC215" i="16" s="1"/>
  <c r="AJ214" i="16"/>
  <c r="AI215" i="16" s="1"/>
  <c r="AL214" i="16"/>
  <c r="AK215" i="16" s="1"/>
  <c r="AF214" i="16"/>
  <c r="AE215" i="16" s="1"/>
  <c r="V216" i="16"/>
  <c r="X214" i="16"/>
  <c r="W215" i="16" s="1"/>
  <c r="T215" i="18" l="1"/>
  <c r="S215" i="18"/>
  <c r="F216" i="18"/>
  <c r="E217" i="18" s="1"/>
  <c r="D216" i="18"/>
  <c r="C217" i="18" s="1"/>
  <c r="D217" i="18" s="1"/>
  <c r="J215" i="18"/>
  <c r="I216" i="18" s="1"/>
  <c r="H215" i="18"/>
  <c r="G216" i="18" s="1"/>
  <c r="P215" i="18"/>
  <c r="O216" i="18" s="1"/>
  <c r="R215" i="18"/>
  <c r="Q216" i="18" s="1"/>
  <c r="L215" i="18"/>
  <c r="K216" i="18" s="1"/>
  <c r="N215" i="18"/>
  <c r="M216" i="18" s="1"/>
  <c r="B216" i="18"/>
  <c r="AJ215" i="16"/>
  <c r="AI216" i="16" s="1"/>
  <c r="AD215" i="16"/>
  <c r="AC216" i="16" s="1"/>
  <c r="AL215" i="16"/>
  <c r="AK216" i="16" s="1"/>
  <c r="AF215" i="16"/>
  <c r="AE216" i="16" s="1"/>
  <c r="AB215" i="16"/>
  <c r="AA216" i="16" s="1"/>
  <c r="Z215" i="16"/>
  <c r="Y216" i="16" s="1"/>
  <c r="X215" i="16"/>
  <c r="W216" i="16" s="1"/>
  <c r="AH215" i="16"/>
  <c r="AG216" i="16" s="1"/>
  <c r="V217" i="16"/>
  <c r="T216" i="18" l="1"/>
  <c r="S216" i="18"/>
  <c r="F217" i="18"/>
  <c r="H216" i="18"/>
  <c r="G217" i="18" s="1"/>
  <c r="H217" i="18" s="1"/>
  <c r="J216" i="18"/>
  <c r="I217" i="18" s="1"/>
  <c r="N216" i="18"/>
  <c r="M217" i="18" s="1"/>
  <c r="R216" i="18"/>
  <c r="Q217" i="18"/>
  <c r="P216" i="18"/>
  <c r="O217" i="18" s="1"/>
  <c r="L216" i="18"/>
  <c r="K217" i="18" s="1"/>
  <c r="L217" i="18" s="1"/>
  <c r="B217" i="18"/>
  <c r="AB216" i="16"/>
  <c r="AA217" i="16" s="1"/>
  <c r="AF216" i="16"/>
  <c r="AE217" i="16" s="1"/>
  <c r="X216" i="16"/>
  <c r="W217" i="16" s="1"/>
  <c r="AJ216" i="16"/>
  <c r="AI217" i="16" s="1"/>
  <c r="AH216" i="16"/>
  <c r="AG217" i="16" s="1"/>
  <c r="Z216" i="16"/>
  <c r="Y217" i="16" s="1"/>
  <c r="AD216" i="16"/>
  <c r="AC217" i="16" s="1"/>
  <c r="AL216" i="16"/>
  <c r="AK217" i="16" s="1"/>
  <c r="T217" i="18" l="1"/>
  <c r="S217" i="18"/>
  <c r="P217" i="18"/>
  <c r="J217" i="18"/>
  <c r="N217" i="18"/>
  <c r="R217" i="18"/>
  <c r="AJ217" i="16"/>
  <c r="AH217" i="16"/>
  <c r="AB217" i="16"/>
  <c r="X217" i="16"/>
  <c r="AL217" i="16"/>
  <c r="Z217" i="16"/>
  <c r="AF217" i="16"/>
  <c r="AD217" i="16"/>
  <c r="BH11" i="16" l="1"/>
  <c r="BI10" i="16"/>
  <c r="BK11" i="16"/>
  <c r="BK10" i="16"/>
  <c r="BF11" i="16"/>
  <c r="BF10" i="16"/>
  <c r="BN17" i="16"/>
  <c r="BM18" i="16" s="1"/>
  <c r="BL17" i="16"/>
  <c r="BK18" i="16" s="1"/>
  <c r="BL18" i="16" s="1"/>
  <c r="BJ17" i="16"/>
  <c r="BI18" i="16" s="1"/>
  <c r="BH17" i="16"/>
  <c r="BG18" i="16" s="1"/>
  <c r="BF17" i="16"/>
  <c r="BE18" i="16" s="1"/>
  <c r="BD17" i="16"/>
  <c r="BC18" i="16" s="1"/>
  <c r="BO17" i="16"/>
  <c r="BP17" i="16"/>
  <c r="O11" i="16"/>
  <c r="O10" i="16"/>
  <c r="R17" i="16"/>
  <c r="Q18" i="16" s="1"/>
  <c r="R18" i="16" s="1"/>
  <c r="P17" i="16"/>
  <c r="O18" i="16" s="1"/>
  <c r="N17" i="16"/>
  <c r="M18" i="16" s="1"/>
  <c r="L17" i="16"/>
  <c r="K18" i="16" s="1"/>
  <c r="J17" i="16"/>
  <c r="I18" i="16" s="1"/>
  <c r="H17" i="16"/>
  <c r="G18" i="16" s="1"/>
  <c r="J11" i="16"/>
  <c r="J10" i="16"/>
  <c r="N11" i="16"/>
  <c r="S17" i="16" l="1"/>
  <c r="BN18" i="16"/>
  <c r="BM19" i="16" s="1"/>
  <c r="BK19" i="16"/>
  <c r="BJ18" i="16"/>
  <c r="BI19" i="16" s="1"/>
  <c r="BH18" i="16"/>
  <c r="BG19" i="16" s="1"/>
  <c r="BF18" i="16"/>
  <c r="BE19" i="16" s="1"/>
  <c r="BD18" i="16"/>
  <c r="BC19" i="16" s="1"/>
  <c r="P18" i="16"/>
  <c r="O19" i="16" s="1"/>
  <c r="Q19" i="16"/>
  <c r="L18" i="16"/>
  <c r="K19" i="16" s="1"/>
  <c r="N18" i="16"/>
  <c r="M19" i="16" s="1"/>
  <c r="J18" i="16"/>
  <c r="I19" i="16" s="1"/>
  <c r="H18" i="16"/>
  <c r="G19" i="16" s="1"/>
  <c r="AX18" i="16"/>
  <c r="AP18" i="16"/>
  <c r="AP19" i="16" s="1"/>
  <c r="AP20" i="16" s="1"/>
  <c r="AP21" i="16" s="1"/>
  <c r="AP22" i="16" s="1"/>
  <c r="AP23" i="16" s="1"/>
  <c r="AP24" i="16" s="1"/>
  <c r="AP25" i="16" s="1"/>
  <c r="AP26" i="16" s="1"/>
  <c r="AP27" i="16" s="1"/>
  <c r="AP28" i="16" s="1"/>
  <c r="AP29" i="16" s="1"/>
  <c r="AP30" i="16" s="1"/>
  <c r="AP31" i="16" s="1"/>
  <c r="AP32" i="16" s="1"/>
  <c r="AP33" i="16" s="1"/>
  <c r="AP34" i="16" s="1"/>
  <c r="AP35" i="16" s="1"/>
  <c r="AP36" i="16" s="1"/>
  <c r="AP37" i="16" s="1"/>
  <c r="AP38" i="16" s="1"/>
  <c r="AP39" i="16" s="1"/>
  <c r="AP40" i="16" s="1"/>
  <c r="AP41" i="16" s="1"/>
  <c r="AP42" i="16" s="1"/>
  <c r="AP43" i="16" s="1"/>
  <c r="AP44" i="16" s="1"/>
  <c r="AP45" i="16" s="1"/>
  <c r="AP46" i="16" s="1"/>
  <c r="AP47" i="16" s="1"/>
  <c r="AP48" i="16" s="1"/>
  <c r="AP49" i="16" s="1"/>
  <c r="AP50" i="16" s="1"/>
  <c r="AP51" i="16" s="1"/>
  <c r="AP52" i="16" s="1"/>
  <c r="AP53" i="16" s="1"/>
  <c r="AP54" i="16" s="1"/>
  <c r="AP55" i="16" s="1"/>
  <c r="AP56" i="16" s="1"/>
  <c r="AP57" i="16" s="1"/>
  <c r="AP58" i="16" s="1"/>
  <c r="AP59" i="16" s="1"/>
  <c r="AP60" i="16" s="1"/>
  <c r="AP61" i="16" s="1"/>
  <c r="AP62" i="16" s="1"/>
  <c r="AP63" i="16" s="1"/>
  <c r="AP64" i="16" s="1"/>
  <c r="AP65" i="16" s="1"/>
  <c r="AP66" i="16" s="1"/>
  <c r="AP67" i="16" s="1"/>
  <c r="AP68" i="16" s="1"/>
  <c r="AP69" i="16" s="1"/>
  <c r="AP70" i="16" s="1"/>
  <c r="AP71" i="16" s="1"/>
  <c r="AP72" i="16" s="1"/>
  <c r="AP73" i="16" s="1"/>
  <c r="AP74" i="16" s="1"/>
  <c r="AP75" i="16" s="1"/>
  <c r="AP76" i="16" s="1"/>
  <c r="AP77" i="16" s="1"/>
  <c r="AP78" i="16" s="1"/>
  <c r="AP79" i="16" s="1"/>
  <c r="AP80" i="16" s="1"/>
  <c r="AP81" i="16" s="1"/>
  <c r="AP82" i="16" s="1"/>
  <c r="AP83" i="16" s="1"/>
  <c r="AP84" i="16" s="1"/>
  <c r="AP85" i="16" s="1"/>
  <c r="AP86" i="16" s="1"/>
  <c r="AP87" i="16" s="1"/>
  <c r="AP88" i="16" s="1"/>
  <c r="AP89" i="16" s="1"/>
  <c r="AP90" i="16" s="1"/>
  <c r="AP91" i="16" s="1"/>
  <c r="AP92" i="16" s="1"/>
  <c r="AP93" i="16" s="1"/>
  <c r="AP94" i="16" s="1"/>
  <c r="AP95" i="16" s="1"/>
  <c r="AP96" i="16" s="1"/>
  <c r="AP97" i="16" s="1"/>
  <c r="AP98" i="16" s="1"/>
  <c r="AP99" i="16" s="1"/>
  <c r="AP100" i="16" s="1"/>
  <c r="AP101" i="16" s="1"/>
  <c r="AP102" i="16" s="1"/>
  <c r="AP103" i="16" s="1"/>
  <c r="AP104" i="16" s="1"/>
  <c r="AP105" i="16" s="1"/>
  <c r="AP106" i="16" s="1"/>
  <c r="AP107" i="16" s="1"/>
  <c r="AP108" i="16" s="1"/>
  <c r="AP109" i="16" s="1"/>
  <c r="AP110" i="16" s="1"/>
  <c r="AP111" i="16" s="1"/>
  <c r="AP112" i="16" s="1"/>
  <c r="AP113" i="16" s="1"/>
  <c r="AP114" i="16" s="1"/>
  <c r="AP115" i="16" s="1"/>
  <c r="AP116" i="16" s="1"/>
  <c r="AP117" i="16" s="1"/>
  <c r="AP118" i="16" s="1"/>
  <c r="AP119" i="16" s="1"/>
  <c r="AP120" i="16" s="1"/>
  <c r="AP121" i="16" s="1"/>
  <c r="AP122" i="16" s="1"/>
  <c r="AP123" i="16" s="1"/>
  <c r="AP124" i="16" s="1"/>
  <c r="AP125" i="16" s="1"/>
  <c r="AP126" i="16" s="1"/>
  <c r="AP127" i="16" s="1"/>
  <c r="AP128" i="16" s="1"/>
  <c r="AP129" i="16" s="1"/>
  <c r="AP130" i="16" s="1"/>
  <c r="AP131" i="16" s="1"/>
  <c r="AP132" i="16" s="1"/>
  <c r="AP133" i="16" s="1"/>
  <c r="AP134" i="16" s="1"/>
  <c r="AP135" i="16" s="1"/>
  <c r="AP136" i="16" s="1"/>
  <c r="AP137" i="16" s="1"/>
  <c r="AP138" i="16" s="1"/>
  <c r="AP139" i="16" s="1"/>
  <c r="AP140" i="16" s="1"/>
  <c r="AP141" i="16" s="1"/>
  <c r="AP142" i="16" s="1"/>
  <c r="AP143" i="16" s="1"/>
  <c r="AP144" i="16" s="1"/>
  <c r="AP145" i="16" s="1"/>
  <c r="AP146" i="16" s="1"/>
  <c r="AP147" i="16" s="1"/>
  <c r="AP148" i="16" s="1"/>
  <c r="AP149" i="16" s="1"/>
  <c r="AP150" i="16" s="1"/>
  <c r="AP151" i="16" s="1"/>
  <c r="AP152" i="16" s="1"/>
  <c r="AP153" i="16" s="1"/>
  <c r="AP154" i="16" s="1"/>
  <c r="AP155" i="16" s="1"/>
  <c r="AP156" i="16" s="1"/>
  <c r="AP157" i="16" s="1"/>
  <c r="AP158" i="16" s="1"/>
  <c r="AP159" i="16" s="1"/>
  <c r="AP160" i="16" s="1"/>
  <c r="AP161" i="16" s="1"/>
  <c r="AP162" i="16" s="1"/>
  <c r="AP163" i="16" s="1"/>
  <c r="AP164" i="16" s="1"/>
  <c r="AP165" i="16" s="1"/>
  <c r="AP166" i="16" s="1"/>
  <c r="AP167" i="16" s="1"/>
  <c r="AP168" i="16" s="1"/>
  <c r="AP169" i="16" s="1"/>
  <c r="AP170" i="16" s="1"/>
  <c r="AP171" i="16" s="1"/>
  <c r="AP172" i="16" s="1"/>
  <c r="AP173" i="16" s="1"/>
  <c r="AP174" i="16" s="1"/>
  <c r="AP175" i="16" s="1"/>
  <c r="AP176" i="16" s="1"/>
  <c r="AP177" i="16" s="1"/>
  <c r="AP178" i="16" s="1"/>
  <c r="AP179" i="16" s="1"/>
  <c r="AP180" i="16" s="1"/>
  <c r="AP181" i="16" s="1"/>
  <c r="AP182" i="16" s="1"/>
  <c r="AP183" i="16" s="1"/>
  <c r="AP184" i="16" s="1"/>
  <c r="AP185" i="16" s="1"/>
  <c r="AP186" i="16" s="1"/>
  <c r="AP187" i="16" s="1"/>
  <c r="AP188" i="16" s="1"/>
  <c r="AP189" i="16" s="1"/>
  <c r="AP190" i="16" s="1"/>
  <c r="AP191" i="16" s="1"/>
  <c r="AP192" i="16" s="1"/>
  <c r="AP193" i="16" s="1"/>
  <c r="AP194" i="16" s="1"/>
  <c r="AP195" i="16" s="1"/>
  <c r="AP196" i="16" s="1"/>
  <c r="AP197" i="16" s="1"/>
  <c r="AP198" i="16" s="1"/>
  <c r="AP199" i="16" s="1"/>
  <c r="AP200" i="16" s="1"/>
  <c r="AP201" i="16" s="1"/>
  <c r="AP202" i="16" s="1"/>
  <c r="AP203" i="16" s="1"/>
  <c r="AP204" i="16" s="1"/>
  <c r="AP205" i="16" s="1"/>
  <c r="AP206" i="16" s="1"/>
  <c r="AP207" i="16" s="1"/>
  <c r="AP208" i="16" s="1"/>
  <c r="AP209" i="16" s="1"/>
  <c r="AP210" i="16" s="1"/>
  <c r="AP211" i="16" s="1"/>
  <c r="AP212" i="16" s="1"/>
  <c r="AP213" i="16" s="1"/>
  <c r="AP214" i="16" s="1"/>
  <c r="AP215" i="16" s="1"/>
  <c r="AP216" i="16" s="1"/>
  <c r="AP217" i="16" s="1"/>
  <c r="AZ17" i="16"/>
  <c r="AY18" i="16" s="1"/>
  <c r="BB17" i="16"/>
  <c r="BA18" i="16" s="1"/>
  <c r="AT17" i="16"/>
  <c r="AS18" i="16" s="1"/>
  <c r="AR17" i="16"/>
  <c r="AQ18" i="16" s="1"/>
  <c r="F17" i="16"/>
  <c r="E18" i="16" s="1"/>
  <c r="D17" i="16"/>
  <c r="C18" i="16" s="1"/>
  <c r="B18" i="16"/>
  <c r="T18" i="16" s="1"/>
  <c r="S18" i="16" l="1"/>
  <c r="BN19" i="16"/>
  <c r="BM20" i="16" s="1"/>
  <c r="BL19" i="16"/>
  <c r="BK20" i="16" s="1"/>
  <c r="BO18" i="16"/>
  <c r="BP18" i="16"/>
  <c r="BH19" i="16"/>
  <c r="BG20" i="16" s="1"/>
  <c r="BJ19" i="16"/>
  <c r="BI20" i="16" s="1"/>
  <c r="BD19" i="16"/>
  <c r="BC20" i="16" s="1"/>
  <c r="BF19" i="16"/>
  <c r="BE20" i="16" s="1"/>
  <c r="R19" i="16"/>
  <c r="Q20" i="16" s="1"/>
  <c r="P19" i="16"/>
  <c r="O20" i="16" s="1"/>
  <c r="N19" i="16"/>
  <c r="M20" i="16" s="1"/>
  <c r="L19" i="16"/>
  <c r="K20" i="16" s="1"/>
  <c r="H19" i="16"/>
  <c r="G20" i="16" s="1"/>
  <c r="J19" i="16"/>
  <c r="I20" i="16" s="1"/>
  <c r="B19" i="16"/>
  <c r="AX19" i="16"/>
  <c r="AZ18" i="16"/>
  <c r="AY19" i="16" s="1"/>
  <c r="BB18" i="16"/>
  <c r="BA19" i="16" s="1"/>
  <c r="AT18" i="16"/>
  <c r="AS19" i="16" s="1"/>
  <c r="AR18" i="16"/>
  <c r="AQ19" i="16" s="1"/>
  <c r="AR19" i="16" s="1"/>
  <c r="AQ20" i="16" s="1"/>
  <c r="AR20" i="16" s="1"/>
  <c r="AQ21" i="16" s="1"/>
  <c r="F18" i="16"/>
  <c r="E19" i="16" s="1"/>
  <c r="D18" i="16"/>
  <c r="C19" i="16" s="1"/>
  <c r="T19" i="16" l="1"/>
  <c r="S19" i="16"/>
  <c r="BN20" i="16"/>
  <c r="BM21" i="16" s="1"/>
  <c r="BL20" i="16"/>
  <c r="BK21" i="16" s="1"/>
  <c r="BO19" i="16"/>
  <c r="BP19" i="16"/>
  <c r="BH20" i="16"/>
  <c r="BG21" i="16" s="1"/>
  <c r="BJ20" i="16"/>
  <c r="BI21" i="16" s="1"/>
  <c r="BF20" i="16"/>
  <c r="BE21" i="16" s="1"/>
  <c r="BD20" i="16"/>
  <c r="BC21" i="16" s="1"/>
  <c r="P20" i="16"/>
  <c r="O21" i="16" s="1"/>
  <c r="R20" i="16"/>
  <c r="Q21" i="16" s="1"/>
  <c r="N20" i="16"/>
  <c r="M21" i="16" s="1"/>
  <c r="L20" i="16"/>
  <c r="K21" i="16" s="1"/>
  <c r="H20" i="16"/>
  <c r="G21" i="16" s="1"/>
  <c r="J20" i="16"/>
  <c r="I21" i="16" s="1"/>
  <c r="B20" i="16"/>
  <c r="AX20" i="16"/>
  <c r="BB19" i="16"/>
  <c r="BA20" i="16" s="1"/>
  <c r="AZ19" i="16"/>
  <c r="AY20" i="16" s="1"/>
  <c r="AT19" i="16"/>
  <c r="AS20" i="16" s="1"/>
  <c r="AR21" i="16"/>
  <c r="AQ22" i="16" s="1"/>
  <c r="F19" i="16"/>
  <c r="E20" i="16" s="1"/>
  <c r="D19" i="16"/>
  <c r="C20" i="16" s="1"/>
  <c r="T20" i="16" l="1"/>
  <c r="S20" i="16"/>
  <c r="BL21" i="16"/>
  <c r="BK22" i="16" s="1"/>
  <c r="BN21" i="16"/>
  <c r="BM22" i="16" s="1"/>
  <c r="BP20" i="16"/>
  <c r="BO20" i="16"/>
  <c r="BJ21" i="16"/>
  <c r="BI22" i="16" s="1"/>
  <c r="BH21" i="16"/>
  <c r="BG22" i="16" s="1"/>
  <c r="BD21" i="16"/>
  <c r="BC22" i="16" s="1"/>
  <c r="BF21" i="16"/>
  <c r="BE22" i="16" s="1"/>
  <c r="R21" i="16"/>
  <c r="Q22" i="16" s="1"/>
  <c r="P21" i="16"/>
  <c r="O22" i="16" s="1"/>
  <c r="N21" i="16"/>
  <c r="M22" i="16" s="1"/>
  <c r="L21" i="16"/>
  <c r="K22" i="16" s="1"/>
  <c r="H21" i="16"/>
  <c r="G22" i="16" s="1"/>
  <c r="J21" i="16"/>
  <c r="I22" i="16" s="1"/>
  <c r="AZ20" i="16"/>
  <c r="AY21" i="16" s="1"/>
  <c r="B21" i="16"/>
  <c r="AX21" i="16"/>
  <c r="BB20" i="16"/>
  <c r="BA21" i="16" s="1"/>
  <c r="AT20" i="16"/>
  <c r="AS21" i="16" s="1"/>
  <c r="AR22" i="16"/>
  <c r="AQ23" i="16" s="1"/>
  <c r="F20" i="16"/>
  <c r="E21" i="16" s="1"/>
  <c r="D20" i="16"/>
  <c r="C21" i="16" s="1"/>
  <c r="T21" i="16" l="1"/>
  <c r="S21" i="16"/>
  <c r="BN22" i="16"/>
  <c r="BM23" i="16" s="1"/>
  <c r="BL22" i="16"/>
  <c r="BK23" i="16" s="1"/>
  <c r="BO21" i="16"/>
  <c r="BP21" i="16"/>
  <c r="BJ22" i="16"/>
  <c r="BI23" i="16" s="1"/>
  <c r="BH22" i="16"/>
  <c r="BG23" i="16" s="1"/>
  <c r="BD22" i="16"/>
  <c r="BC23" i="16" s="1"/>
  <c r="BF22" i="16"/>
  <c r="BE23" i="16" s="1"/>
  <c r="P22" i="16"/>
  <c r="O23" i="16" s="1"/>
  <c r="R22" i="16"/>
  <c r="Q23" i="16" s="1"/>
  <c r="N22" i="16"/>
  <c r="M23" i="16" s="1"/>
  <c r="L22" i="16"/>
  <c r="K23" i="16" s="1"/>
  <c r="H22" i="16"/>
  <c r="G23" i="16" s="1"/>
  <c r="J22" i="16"/>
  <c r="I23" i="16" s="1"/>
  <c r="B22" i="16"/>
  <c r="AX22" i="16"/>
  <c r="BB21" i="16"/>
  <c r="BA22" i="16" s="1"/>
  <c r="AZ21" i="16"/>
  <c r="AY22" i="16" s="1"/>
  <c r="AT21" i="16"/>
  <c r="AS22" i="16" s="1"/>
  <c r="AR23" i="16"/>
  <c r="AQ24" i="16" s="1"/>
  <c r="F21" i="16"/>
  <c r="E22" i="16" s="1"/>
  <c r="D21" i="16"/>
  <c r="C22" i="16" s="1"/>
  <c r="T22" i="16" l="1"/>
  <c r="S22" i="16"/>
  <c r="BL23" i="16"/>
  <c r="BK24" i="16" s="1"/>
  <c r="BN23" i="16"/>
  <c r="BM24" i="16" s="1"/>
  <c r="BO22" i="16"/>
  <c r="BP22" i="16"/>
  <c r="BJ23" i="16"/>
  <c r="BI24" i="16" s="1"/>
  <c r="BH23" i="16"/>
  <c r="BG24" i="16" s="1"/>
  <c r="BF23" i="16"/>
  <c r="BE24" i="16" s="1"/>
  <c r="BD23" i="16"/>
  <c r="BC24" i="16" s="1"/>
  <c r="R23" i="16"/>
  <c r="Q24" i="16" s="1"/>
  <c r="P23" i="16"/>
  <c r="O24" i="16" s="1"/>
  <c r="N23" i="16"/>
  <c r="M24" i="16" s="1"/>
  <c r="L23" i="16"/>
  <c r="K24" i="16" s="1"/>
  <c r="H23" i="16"/>
  <c r="G24" i="16" s="1"/>
  <c r="J23" i="16"/>
  <c r="I24" i="16" s="1"/>
  <c r="B23" i="16"/>
  <c r="BB22" i="16"/>
  <c r="BA23" i="16" s="1"/>
  <c r="AX23" i="16"/>
  <c r="AZ22" i="16"/>
  <c r="AY23" i="16" s="1"/>
  <c r="AT22" i="16"/>
  <c r="AS23" i="16" s="1"/>
  <c r="AR24" i="16"/>
  <c r="AQ25" i="16" s="1"/>
  <c r="F22" i="16"/>
  <c r="E23" i="16" s="1"/>
  <c r="D22" i="16"/>
  <c r="C23" i="16" s="1"/>
  <c r="T23" i="16" l="1"/>
  <c r="S23" i="16"/>
  <c r="BN24" i="16"/>
  <c r="BM25" i="16" s="1"/>
  <c r="BL24" i="16"/>
  <c r="BK25" i="16" s="1"/>
  <c r="AZ23" i="16"/>
  <c r="AY24" i="16" s="1"/>
  <c r="BP23" i="16"/>
  <c r="BO23" i="16"/>
  <c r="BH24" i="16"/>
  <c r="BG25" i="16" s="1"/>
  <c r="BJ24" i="16"/>
  <c r="BI25" i="16" s="1"/>
  <c r="BD24" i="16"/>
  <c r="BC25" i="16" s="1"/>
  <c r="BF24" i="16"/>
  <c r="BE25" i="16" s="1"/>
  <c r="P24" i="16"/>
  <c r="O25" i="16" s="1"/>
  <c r="R24" i="16"/>
  <c r="Q25" i="16" s="1"/>
  <c r="N24" i="16"/>
  <c r="M25" i="16" s="1"/>
  <c r="L24" i="16"/>
  <c r="K25" i="16" s="1"/>
  <c r="H24" i="16"/>
  <c r="G25" i="16" s="1"/>
  <c r="J24" i="16"/>
  <c r="I25" i="16" s="1"/>
  <c r="B24" i="16"/>
  <c r="AX24" i="16"/>
  <c r="BB23" i="16"/>
  <c r="BA24" i="16" s="1"/>
  <c r="AT23" i="16"/>
  <c r="AS24" i="16" s="1"/>
  <c r="AR25" i="16"/>
  <c r="AQ26" i="16" s="1"/>
  <c r="F23" i="16"/>
  <c r="E24" i="16" s="1"/>
  <c r="D23" i="16"/>
  <c r="C24" i="16" s="1"/>
  <c r="T24" i="16" l="1"/>
  <c r="S24" i="16"/>
  <c r="BL25" i="16"/>
  <c r="BK26" i="16" s="1"/>
  <c r="BN25" i="16"/>
  <c r="BM26" i="16" s="1"/>
  <c r="BP24" i="16"/>
  <c r="BO24" i="16"/>
  <c r="BJ25" i="16"/>
  <c r="BI26" i="16" s="1"/>
  <c r="BH25" i="16"/>
  <c r="BG26" i="16" s="1"/>
  <c r="BF25" i="16"/>
  <c r="BE26" i="16" s="1"/>
  <c r="BD25" i="16"/>
  <c r="BC26" i="16" s="1"/>
  <c r="J25" i="16"/>
  <c r="I26" i="16" s="1"/>
  <c r="R25" i="16"/>
  <c r="Q26" i="16" s="1"/>
  <c r="P25" i="16"/>
  <c r="O26" i="16" s="1"/>
  <c r="N25" i="16"/>
  <c r="M26" i="16" s="1"/>
  <c r="L25" i="16"/>
  <c r="K26" i="16" s="1"/>
  <c r="H25" i="16"/>
  <c r="G26" i="16" s="1"/>
  <c r="H26" i="16" s="1"/>
  <c r="G27" i="16" s="1"/>
  <c r="B25" i="16"/>
  <c r="AX25" i="16"/>
  <c r="BB24" i="16"/>
  <c r="BA25" i="16" s="1"/>
  <c r="AZ24" i="16"/>
  <c r="AY25" i="16" s="1"/>
  <c r="AT24" i="16"/>
  <c r="AS25" i="16" s="1"/>
  <c r="AR26" i="16"/>
  <c r="AQ27" i="16" s="1"/>
  <c r="F24" i="16"/>
  <c r="E25" i="16" s="1"/>
  <c r="D24" i="16"/>
  <c r="C25" i="16" s="1"/>
  <c r="T25" i="16" l="1"/>
  <c r="S25" i="16"/>
  <c r="BN26" i="16"/>
  <c r="BM27" i="16" s="1"/>
  <c r="BL26" i="16"/>
  <c r="BK27" i="16" s="1"/>
  <c r="BO25" i="16"/>
  <c r="BP25" i="16"/>
  <c r="BH26" i="16"/>
  <c r="BG27" i="16" s="1"/>
  <c r="BJ26" i="16"/>
  <c r="BI27" i="16" s="1"/>
  <c r="BD26" i="16"/>
  <c r="BC27" i="16" s="1"/>
  <c r="BF26" i="16"/>
  <c r="BE27" i="16" s="1"/>
  <c r="P26" i="16"/>
  <c r="O27" i="16" s="1"/>
  <c r="R26" i="16"/>
  <c r="Q27" i="16" s="1"/>
  <c r="N26" i="16"/>
  <c r="M27" i="16" s="1"/>
  <c r="L26" i="16"/>
  <c r="K27" i="16" s="1"/>
  <c r="J26" i="16"/>
  <c r="I27" i="16" s="1"/>
  <c r="J27" i="16" s="1"/>
  <c r="I28" i="16" s="1"/>
  <c r="B26" i="16"/>
  <c r="AX26" i="16"/>
  <c r="BB25" i="16"/>
  <c r="BA26" i="16" s="1"/>
  <c r="AZ25" i="16"/>
  <c r="AY26" i="16" s="1"/>
  <c r="AT25" i="16"/>
  <c r="AS26" i="16" s="1"/>
  <c r="AR27" i="16"/>
  <c r="AQ28" i="16" s="1"/>
  <c r="D25" i="16"/>
  <c r="C26" i="16" s="1"/>
  <c r="F25" i="16"/>
  <c r="E26" i="16" s="1"/>
  <c r="T26" i="16" l="1"/>
  <c r="S26" i="16"/>
  <c r="BL27" i="16"/>
  <c r="BK28" i="16" s="1"/>
  <c r="BN27" i="16"/>
  <c r="BM28" i="16" s="1"/>
  <c r="BO26" i="16"/>
  <c r="BP26" i="16"/>
  <c r="BJ27" i="16"/>
  <c r="BI28" i="16"/>
  <c r="BH27" i="16"/>
  <c r="BG28" i="16" s="1"/>
  <c r="BF27" i="16"/>
  <c r="BE28" i="16" s="1"/>
  <c r="BD27" i="16"/>
  <c r="BC28" i="16" s="1"/>
  <c r="R27" i="16"/>
  <c r="Q28" i="16" s="1"/>
  <c r="P27" i="16"/>
  <c r="O28" i="16" s="1"/>
  <c r="N27" i="16"/>
  <c r="M28" i="16" s="1"/>
  <c r="L27" i="16"/>
  <c r="K28" i="16" s="1"/>
  <c r="H27" i="16"/>
  <c r="G28" i="16" s="1"/>
  <c r="H28" i="16" s="1"/>
  <c r="G29" i="16" s="1"/>
  <c r="B27" i="16"/>
  <c r="AX27" i="16"/>
  <c r="AZ26" i="16"/>
  <c r="AY27" i="16" s="1"/>
  <c r="BB26" i="16"/>
  <c r="BA27" i="16" s="1"/>
  <c r="AT26" i="16"/>
  <c r="AS27" i="16" s="1"/>
  <c r="AR28" i="16"/>
  <c r="AQ29" i="16" s="1"/>
  <c r="F26" i="16"/>
  <c r="E27" i="16" s="1"/>
  <c r="D26" i="16"/>
  <c r="C27" i="16" s="1"/>
  <c r="T27" i="16" l="1"/>
  <c r="S27" i="16"/>
  <c r="BN28" i="16"/>
  <c r="BM29" i="16" s="1"/>
  <c r="BL28" i="16"/>
  <c r="BK29" i="16" s="1"/>
  <c r="BO27" i="16"/>
  <c r="BP27" i="16"/>
  <c r="BH28" i="16"/>
  <c r="BG29" i="16" s="1"/>
  <c r="BJ28" i="16"/>
  <c r="BI29" i="16" s="1"/>
  <c r="BD28" i="16"/>
  <c r="BC29" i="16" s="1"/>
  <c r="BF28" i="16"/>
  <c r="BE29" i="16" s="1"/>
  <c r="J28" i="16"/>
  <c r="I29" i="16" s="1"/>
  <c r="J29" i="16" s="1"/>
  <c r="I30" i="16" s="1"/>
  <c r="P28" i="16"/>
  <c r="O29" i="16" s="1"/>
  <c r="R28" i="16"/>
  <c r="Q29" i="16" s="1"/>
  <c r="L28" i="16"/>
  <c r="K29" i="16" s="1"/>
  <c r="N28" i="16"/>
  <c r="M29" i="16" s="1"/>
  <c r="H29" i="16"/>
  <c r="G30" i="16" s="1"/>
  <c r="B28" i="16"/>
  <c r="AX28" i="16"/>
  <c r="AZ27" i="16"/>
  <c r="AY28" i="16" s="1"/>
  <c r="BB27" i="16"/>
  <c r="BA28" i="16" s="1"/>
  <c r="AT27" i="16"/>
  <c r="AS28" i="16" s="1"/>
  <c r="AR29" i="16"/>
  <c r="AQ30" i="16" s="1"/>
  <c r="F27" i="16"/>
  <c r="E28" i="16" s="1"/>
  <c r="D27" i="16"/>
  <c r="C28" i="16" s="1"/>
  <c r="T28" i="16" l="1"/>
  <c r="S28" i="16"/>
  <c r="BL29" i="16"/>
  <c r="BK30" i="16" s="1"/>
  <c r="BN29" i="16"/>
  <c r="BM30" i="16" s="1"/>
  <c r="BP28" i="16"/>
  <c r="BO28" i="16"/>
  <c r="BJ29" i="16"/>
  <c r="BI30" i="16" s="1"/>
  <c r="BH29" i="16"/>
  <c r="BG30" i="16" s="1"/>
  <c r="BD29" i="16"/>
  <c r="BC30" i="16" s="1"/>
  <c r="BF29" i="16"/>
  <c r="BE30" i="16" s="1"/>
  <c r="R29" i="16"/>
  <c r="Q30" i="16" s="1"/>
  <c r="P29" i="16"/>
  <c r="O30" i="16" s="1"/>
  <c r="N29" i="16"/>
  <c r="M30" i="16" s="1"/>
  <c r="L29" i="16"/>
  <c r="K30" i="16" s="1"/>
  <c r="H30" i="16"/>
  <c r="G31" i="16" s="1"/>
  <c r="J30" i="16"/>
  <c r="I31" i="16" s="1"/>
  <c r="B29" i="16"/>
  <c r="AX29" i="16"/>
  <c r="BB28" i="16"/>
  <c r="BA29" i="16" s="1"/>
  <c r="AZ28" i="16"/>
  <c r="AY29" i="16" s="1"/>
  <c r="AT28" i="16"/>
  <c r="AS29" i="16" s="1"/>
  <c r="AT29" i="16" s="1"/>
  <c r="AS30" i="16" s="1"/>
  <c r="AT30" i="16" s="1"/>
  <c r="AS31" i="16" s="1"/>
  <c r="AR30" i="16"/>
  <c r="AQ31" i="16" s="1"/>
  <c r="F28" i="16"/>
  <c r="E29" i="16" s="1"/>
  <c r="D28" i="16"/>
  <c r="C29" i="16" s="1"/>
  <c r="T29" i="16" l="1"/>
  <c r="S29" i="16"/>
  <c r="BN30" i="16"/>
  <c r="BM31" i="16" s="1"/>
  <c r="BL30" i="16"/>
  <c r="BK31" i="16" s="1"/>
  <c r="BO29" i="16"/>
  <c r="BP29" i="16"/>
  <c r="BH30" i="16"/>
  <c r="BG31" i="16" s="1"/>
  <c r="BJ30" i="16"/>
  <c r="BI31" i="16" s="1"/>
  <c r="BF30" i="16"/>
  <c r="BE31" i="16" s="1"/>
  <c r="BD30" i="16"/>
  <c r="BC31" i="16" s="1"/>
  <c r="J31" i="16"/>
  <c r="I32" i="16" s="1"/>
  <c r="P30" i="16"/>
  <c r="O31" i="16" s="1"/>
  <c r="R30" i="16"/>
  <c r="Q31" i="16" s="1"/>
  <c r="N30" i="16"/>
  <c r="M31" i="16" s="1"/>
  <c r="L30" i="16"/>
  <c r="K31" i="16" s="1"/>
  <c r="H31" i="16"/>
  <c r="G32" i="16" s="1"/>
  <c r="H32" i="16" s="1"/>
  <c r="G33" i="16" s="1"/>
  <c r="B30" i="16"/>
  <c r="AX30" i="16"/>
  <c r="BB29" i="16"/>
  <c r="BA30" i="16" s="1"/>
  <c r="AZ29" i="16"/>
  <c r="AY30" i="16" s="1"/>
  <c r="AR31" i="16"/>
  <c r="AQ32" i="16" s="1"/>
  <c r="AT31" i="16"/>
  <c r="AS32" i="16" s="1"/>
  <c r="F29" i="16"/>
  <c r="E30" i="16" s="1"/>
  <c r="D29" i="16"/>
  <c r="C30" i="16" s="1"/>
  <c r="T30" i="16" l="1"/>
  <c r="S30" i="16"/>
  <c r="BL31" i="16"/>
  <c r="BK32" i="16" s="1"/>
  <c r="BN31" i="16"/>
  <c r="BM32" i="16" s="1"/>
  <c r="BO30" i="16"/>
  <c r="BP30" i="16"/>
  <c r="BH31" i="16"/>
  <c r="BG32" i="16" s="1"/>
  <c r="BJ31" i="16"/>
  <c r="BI32" i="16" s="1"/>
  <c r="BF31" i="16"/>
  <c r="BE32" i="16" s="1"/>
  <c r="BD31" i="16"/>
  <c r="BC32" i="16" s="1"/>
  <c r="R31" i="16"/>
  <c r="Q32" i="16" s="1"/>
  <c r="P31" i="16"/>
  <c r="O32" i="16" s="1"/>
  <c r="L31" i="16"/>
  <c r="K32" i="16" s="1"/>
  <c r="N31" i="16"/>
  <c r="M32" i="16" s="1"/>
  <c r="J32" i="16"/>
  <c r="I33" i="16" s="1"/>
  <c r="J33" i="16" s="1"/>
  <c r="I34" i="16" s="1"/>
  <c r="B31" i="16"/>
  <c r="AX31" i="16"/>
  <c r="AZ30" i="16"/>
  <c r="AY31" i="16" s="1"/>
  <c r="BB30" i="16"/>
  <c r="BA31" i="16" s="1"/>
  <c r="AR32" i="16"/>
  <c r="AQ33" i="16" s="1"/>
  <c r="AT32" i="16"/>
  <c r="AS33" i="16" s="1"/>
  <c r="F30" i="16"/>
  <c r="E31" i="16" s="1"/>
  <c r="D30" i="16"/>
  <c r="C31" i="16" s="1"/>
  <c r="T31" i="16" l="1"/>
  <c r="S31" i="16"/>
  <c r="BN32" i="16"/>
  <c r="BM33" i="16" s="1"/>
  <c r="BL32" i="16"/>
  <c r="BK33" i="16" s="1"/>
  <c r="BP31" i="16"/>
  <c r="BO31" i="16"/>
  <c r="BJ32" i="16"/>
  <c r="BI33" i="16" s="1"/>
  <c r="BH32" i="16"/>
  <c r="BG33" i="16" s="1"/>
  <c r="BF32" i="16"/>
  <c r="BE33" i="16" s="1"/>
  <c r="BD32" i="16"/>
  <c r="BC33" i="16" s="1"/>
  <c r="P32" i="16"/>
  <c r="O33" i="16" s="1"/>
  <c r="R32" i="16"/>
  <c r="Q33" i="16" s="1"/>
  <c r="N32" i="16"/>
  <c r="M33" i="16" s="1"/>
  <c r="L32" i="16"/>
  <c r="K33" i="16" s="1"/>
  <c r="H33" i="16"/>
  <c r="G34" i="16" s="1"/>
  <c r="B32" i="16"/>
  <c r="AX32" i="16"/>
  <c r="AZ31" i="16"/>
  <c r="AY32" i="16" s="1"/>
  <c r="BB31" i="16"/>
  <c r="BA32" i="16" s="1"/>
  <c r="AR33" i="16"/>
  <c r="AQ34" i="16" s="1"/>
  <c r="AT33" i="16"/>
  <c r="AS34" i="16" s="1"/>
  <c r="F31" i="16"/>
  <c r="E32" i="16" s="1"/>
  <c r="D31" i="16"/>
  <c r="C32" i="16" s="1"/>
  <c r="T32" i="16" l="1"/>
  <c r="S32" i="16"/>
  <c r="BL33" i="16"/>
  <c r="BK34" i="16" s="1"/>
  <c r="BN33" i="16"/>
  <c r="BM34" i="16" s="1"/>
  <c r="BP32" i="16"/>
  <c r="BO32" i="16"/>
  <c r="BH33" i="16"/>
  <c r="BG34" i="16" s="1"/>
  <c r="BJ33" i="16"/>
  <c r="BI34" i="16" s="1"/>
  <c r="BD33" i="16"/>
  <c r="BC34" i="16" s="1"/>
  <c r="BF33" i="16"/>
  <c r="BE34" i="16" s="1"/>
  <c r="R33" i="16"/>
  <c r="Q34" i="16" s="1"/>
  <c r="P33" i="16"/>
  <c r="O34" i="16" s="1"/>
  <c r="N33" i="16"/>
  <c r="M34" i="16" s="1"/>
  <c r="L33" i="16"/>
  <c r="K34" i="16" s="1"/>
  <c r="H34" i="16"/>
  <c r="G35" i="16" s="1"/>
  <c r="J34" i="16"/>
  <c r="I35" i="16" s="1"/>
  <c r="B33" i="16"/>
  <c r="AX33" i="16"/>
  <c r="BB32" i="16"/>
  <c r="BA33" i="16" s="1"/>
  <c r="AZ32" i="16"/>
  <c r="AY33" i="16" s="1"/>
  <c r="AR34" i="16"/>
  <c r="AQ35" i="16" s="1"/>
  <c r="AT34" i="16"/>
  <c r="AS35" i="16" s="1"/>
  <c r="F32" i="16"/>
  <c r="E33" i="16" s="1"/>
  <c r="D32" i="16"/>
  <c r="C33" i="16" s="1"/>
  <c r="T33" i="16" l="1"/>
  <c r="S33" i="16"/>
  <c r="BN34" i="16"/>
  <c r="BM35" i="16" s="1"/>
  <c r="BL34" i="16"/>
  <c r="BK35" i="16" s="1"/>
  <c r="BO33" i="16"/>
  <c r="BP33" i="16"/>
  <c r="BJ34" i="16"/>
  <c r="BI35" i="16" s="1"/>
  <c r="BH34" i="16"/>
  <c r="BG35" i="16" s="1"/>
  <c r="BF34" i="16"/>
  <c r="BE35" i="16" s="1"/>
  <c r="BD34" i="16"/>
  <c r="BC35" i="16" s="1"/>
  <c r="H35" i="16"/>
  <c r="G36" i="16" s="1"/>
  <c r="R34" i="16"/>
  <c r="Q35" i="16" s="1"/>
  <c r="P34" i="16"/>
  <c r="O35" i="16" s="1"/>
  <c r="N34" i="16"/>
  <c r="M35" i="16" s="1"/>
  <c r="L34" i="16"/>
  <c r="K35" i="16" s="1"/>
  <c r="J35" i="16"/>
  <c r="I36" i="16" s="1"/>
  <c r="B34" i="16"/>
  <c r="AX34" i="16"/>
  <c r="BB33" i="16"/>
  <c r="BA34" i="16" s="1"/>
  <c r="AZ33" i="16"/>
  <c r="AY34" i="16" s="1"/>
  <c r="AR35" i="16"/>
  <c r="AQ36" i="16" s="1"/>
  <c r="AT35" i="16"/>
  <c r="AS36" i="16" s="1"/>
  <c r="F33" i="16"/>
  <c r="E34" i="16" s="1"/>
  <c r="D33" i="16"/>
  <c r="C34" i="16" s="1"/>
  <c r="T34" i="16" l="1"/>
  <c r="S34" i="16"/>
  <c r="BN35" i="16"/>
  <c r="BM36" i="16" s="1"/>
  <c r="BL35" i="16"/>
  <c r="BK36" i="16" s="1"/>
  <c r="BO34" i="16"/>
  <c r="BP34" i="16"/>
  <c r="BJ35" i="16"/>
  <c r="BI36" i="16" s="1"/>
  <c r="BH35" i="16"/>
  <c r="BG36" i="16" s="1"/>
  <c r="BD35" i="16"/>
  <c r="BC36" i="16" s="1"/>
  <c r="BF35" i="16"/>
  <c r="BE36" i="16" s="1"/>
  <c r="J36" i="16"/>
  <c r="I37" i="16" s="1"/>
  <c r="P35" i="16"/>
  <c r="O36" i="16" s="1"/>
  <c r="R35" i="16"/>
  <c r="Q36" i="16" s="1"/>
  <c r="L35" i="16"/>
  <c r="K36" i="16" s="1"/>
  <c r="N35" i="16"/>
  <c r="M36" i="16" s="1"/>
  <c r="H36" i="16"/>
  <c r="G37" i="16" s="1"/>
  <c r="B35" i="16"/>
  <c r="BB34" i="16"/>
  <c r="BA35" i="16" s="1"/>
  <c r="AX35" i="16"/>
  <c r="AZ34" i="16"/>
  <c r="AY35" i="16" s="1"/>
  <c r="AR36" i="16"/>
  <c r="AQ37" i="16" s="1"/>
  <c r="AT36" i="16"/>
  <c r="AS37" i="16" s="1"/>
  <c r="F34" i="16"/>
  <c r="E35" i="16" s="1"/>
  <c r="D34" i="16"/>
  <c r="C35" i="16" s="1"/>
  <c r="T35" i="16" l="1"/>
  <c r="S35" i="16"/>
  <c r="BL36" i="16"/>
  <c r="BK37" i="16" s="1"/>
  <c r="BN36" i="16"/>
  <c r="BM37" i="16" s="1"/>
  <c r="BO35" i="16"/>
  <c r="BP35" i="16"/>
  <c r="BJ36" i="16"/>
  <c r="BI37" i="16" s="1"/>
  <c r="BH36" i="16"/>
  <c r="BG37" i="16" s="1"/>
  <c r="BF36" i="16"/>
  <c r="BE37" i="16" s="1"/>
  <c r="BD36" i="16"/>
  <c r="BC37" i="16" s="1"/>
  <c r="R36" i="16"/>
  <c r="Q37" i="16" s="1"/>
  <c r="P36" i="16"/>
  <c r="O37" i="16" s="1"/>
  <c r="N36" i="16"/>
  <c r="M37" i="16" s="1"/>
  <c r="L36" i="16"/>
  <c r="K37" i="16" s="1"/>
  <c r="H37" i="16"/>
  <c r="G38" i="16" s="1"/>
  <c r="J37" i="16"/>
  <c r="I38" i="16" s="1"/>
  <c r="B36" i="16"/>
  <c r="AX36" i="16"/>
  <c r="AZ35" i="16"/>
  <c r="AY36" i="16" s="1"/>
  <c r="BB35" i="16"/>
  <c r="BA36" i="16" s="1"/>
  <c r="AR37" i="16"/>
  <c r="AQ38" i="16" s="1"/>
  <c r="AT37" i="16"/>
  <c r="AS38" i="16" s="1"/>
  <c r="F35" i="16"/>
  <c r="E36" i="16" s="1"/>
  <c r="D35" i="16"/>
  <c r="C36" i="16" s="1"/>
  <c r="T36" i="16" l="1"/>
  <c r="S36" i="16"/>
  <c r="BN37" i="16"/>
  <c r="BM38" i="16" s="1"/>
  <c r="BL37" i="16"/>
  <c r="BK38" i="16" s="1"/>
  <c r="BP36" i="16"/>
  <c r="BO36" i="16"/>
  <c r="BJ37" i="16"/>
  <c r="BI38" i="16" s="1"/>
  <c r="BH37" i="16"/>
  <c r="BG38" i="16" s="1"/>
  <c r="BD37" i="16"/>
  <c r="BC38" i="16" s="1"/>
  <c r="BF37" i="16"/>
  <c r="BE38" i="16" s="1"/>
  <c r="P37" i="16"/>
  <c r="O38" i="16" s="1"/>
  <c r="R37" i="16"/>
  <c r="Q38" i="16" s="1"/>
  <c r="N37" i="16"/>
  <c r="M38" i="16" s="1"/>
  <c r="L37" i="16"/>
  <c r="K38" i="16" s="1"/>
  <c r="H38" i="16"/>
  <c r="G39" i="16" s="1"/>
  <c r="J38" i="16"/>
  <c r="I39" i="16" s="1"/>
  <c r="B37" i="16"/>
  <c r="AX37" i="16"/>
  <c r="AZ36" i="16"/>
  <c r="AY37" i="16" s="1"/>
  <c r="BB36" i="16"/>
  <c r="BA37" i="16" s="1"/>
  <c r="AR38" i="16"/>
  <c r="AQ39" i="16" s="1"/>
  <c r="AT38" i="16"/>
  <c r="AS39" i="16" s="1"/>
  <c r="F36" i="16"/>
  <c r="E37" i="16" s="1"/>
  <c r="D36" i="16"/>
  <c r="C37" i="16" s="1"/>
  <c r="T37" i="16" l="1"/>
  <c r="S37" i="16"/>
  <c r="BL38" i="16"/>
  <c r="BK39" i="16" s="1"/>
  <c r="BN38" i="16"/>
  <c r="BM39" i="16" s="1"/>
  <c r="BO37" i="16"/>
  <c r="BP37" i="16"/>
  <c r="BB37" i="16"/>
  <c r="BA38" i="16" s="1"/>
  <c r="BJ38" i="16"/>
  <c r="BI39" i="16" s="1"/>
  <c r="BH38" i="16"/>
  <c r="BG39" i="16" s="1"/>
  <c r="BF38" i="16"/>
  <c r="BE39" i="16" s="1"/>
  <c r="BD38" i="16"/>
  <c r="BC39" i="16" s="1"/>
  <c r="H39" i="16"/>
  <c r="G40" i="16" s="1"/>
  <c r="R38" i="16"/>
  <c r="Q39" i="16" s="1"/>
  <c r="P38" i="16"/>
  <c r="O39" i="16" s="1"/>
  <c r="N38" i="16"/>
  <c r="M39" i="16" s="1"/>
  <c r="L38" i="16"/>
  <c r="K39" i="16" s="1"/>
  <c r="J39" i="16"/>
  <c r="I40" i="16" s="1"/>
  <c r="B38" i="16"/>
  <c r="AX38" i="16"/>
  <c r="AZ37" i="16"/>
  <c r="AY38" i="16" s="1"/>
  <c r="AR39" i="16"/>
  <c r="AQ40" i="16" s="1"/>
  <c r="AT39" i="16"/>
  <c r="AS40" i="16" s="1"/>
  <c r="F37" i="16"/>
  <c r="E38" i="16" s="1"/>
  <c r="D37" i="16"/>
  <c r="C38" i="16" s="1"/>
  <c r="T38" i="16" l="1"/>
  <c r="S38" i="16"/>
  <c r="J40" i="16"/>
  <c r="I41" i="16" s="1"/>
  <c r="BB38" i="16"/>
  <c r="BA39" i="16" s="1"/>
  <c r="BN39" i="16"/>
  <c r="BM40" i="16" s="1"/>
  <c r="BL39" i="16"/>
  <c r="BK40" i="16" s="1"/>
  <c r="BO38" i="16"/>
  <c r="BP38" i="16"/>
  <c r="BJ39" i="16"/>
  <c r="BI40" i="16" s="1"/>
  <c r="BH39" i="16"/>
  <c r="BG40" i="16" s="1"/>
  <c r="BD39" i="16"/>
  <c r="BC40" i="16" s="1"/>
  <c r="BF39" i="16"/>
  <c r="BE40" i="16" s="1"/>
  <c r="P39" i="16"/>
  <c r="O40" i="16" s="1"/>
  <c r="R39" i="16"/>
  <c r="Q40" i="16" s="1"/>
  <c r="N39" i="16"/>
  <c r="M40" i="16" s="1"/>
  <c r="L39" i="16"/>
  <c r="K40" i="16" s="1"/>
  <c r="H40" i="16"/>
  <c r="G41" i="16" s="1"/>
  <c r="B39" i="16"/>
  <c r="AX39" i="16"/>
  <c r="AZ38" i="16"/>
  <c r="AY39" i="16" s="1"/>
  <c r="AZ39" i="16" s="1"/>
  <c r="AY40" i="16" s="1"/>
  <c r="AR40" i="16"/>
  <c r="AQ41" i="16" s="1"/>
  <c r="AT40" i="16"/>
  <c r="AS41" i="16" s="1"/>
  <c r="F38" i="16"/>
  <c r="E39" i="16" s="1"/>
  <c r="D38" i="16"/>
  <c r="C39" i="16" s="1"/>
  <c r="T39" i="16" l="1"/>
  <c r="S39" i="16"/>
  <c r="BL40" i="16"/>
  <c r="BK41" i="16" s="1"/>
  <c r="BN40" i="16"/>
  <c r="BM41" i="16" s="1"/>
  <c r="BP39" i="16"/>
  <c r="BO39" i="16"/>
  <c r="BJ40" i="16"/>
  <c r="BI41" i="16" s="1"/>
  <c r="BH40" i="16"/>
  <c r="BG41" i="16" s="1"/>
  <c r="BF40" i="16"/>
  <c r="BE41" i="16" s="1"/>
  <c r="BD40" i="16"/>
  <c r="BC41" i="16" s="1"/>
  <c r="R40" i="16"/>
  <c r="Q41" i="16" s="1"/>
  <c r="P40" i="16"/>
  <c r="O41" i="16" s="1"/>
  <c r="N40" i="16"/>
  <c r="M41" i="16" s="1"/>
  <c r="L40" i="16"/>
  <c r="K41" i="16" s="1"/>
  <c r="H41" i="16"/>
  <c r="G42" i="16" s="1"/>
  <c r="J41" i="16"/>
  <c r="I42" i="16" s="1"/>
  <c r="B40" i="16"/>
  <c r="AX40" i="16"/>
  <c r="BB39" i="16"/>
  <c r="BA40" i="16" s="1"/>
  <c r="AZ40" i="16" s="1"/>
  <c r="AY41" i="16" s="1"/>
  <c r="AR41" i="16"/>
  <c r="AQ42" i="16" s="1"/>
  <c r="AT41" i="16"/>
  <c r="AS42" i="16" s="1"/>
  <c r="F39" i="16"/>
  <c r="E40" i="16" s="1"/>
  <c r="D39" i="16"/>
  <c r="C40" i="16" s="1"/>
  <c r="T40" i="16" l="1"/>
  <c r="S40" i="16"/>
  <c r="BN41" i="16"/>
  <c r="BM42" i="16" s="1"/>
  <c r="BL41" i="16"/>
  <c r="BK42" i="16" s="1"/>
  <c r="BP40" i="16"/>
  <c r="BO40" i="16"/>
  <c r="BJ41" i="16"/>
  <c r="BI42" i="16" s="1"/>
  <c r="BH41" i="16"/>
  <c r="BG42" i="16" s="1"/>
  <c r="BD41" i="16"/>
  <c r="BC42" i="16" s="1"/>
  <c r="BF41" i="16"/>
  <c r="BE42" i="16" s="1"/>
  <c r="R41" i="16"/>
  <c r="Q42" i="16" s="1"/>
  <c r="P41" i="16"/>
  <c r="O42" i="16" s="1"/>
  <c r="N41" i="16"/>
  <c r="M42" i="16" s="1"/>
  <c r="L41" i="16"/>
  <c r="K42" i="16" s="1"/>
  <c r="H42" i="16"/>
  <c r="G43" i="16" s="1"/>
  <c r="J42" i="16"/>
  <c r="I43" i="16" s="1"/>
  <c r="B41" i="16"/>
  <c r="AX41" i="16"/>
  <c r="BB40" i="16"/>
  <c r="BA41" i="16" s="1"/>
  <c r="BB41" i="16" s="1"/>
  <c r="BA42" i="16" s="1"/>
  <c r="AR42" i="16"/>
  <c r="AQ43" i="16" s="1"/>
  <c r="AT42" i="16"/>
  <c r="AS43" i="16" s="1"/>
  <c r="F40" i="16"/>
  <c r="E41" i="16" s="1"/>
  <c r="D40" i="16"/>
  <c r="C41" i="16" s="1"/>
  <c r="T41" i="16" l="1"/>
  <c r="S41" i="16"/>
  <c r="BL42" i="16"/>
  <c r="BK43" i="16" s="1"/>
  <c r="BN42" i="16"/>
  <c r="BM43" i="16" s="1"/>
  <c r="BO41" i="16"/>
  <c r="BP41" i="16"/>
  <c r="BJ42" i="16"/>
  <c r="BI43" i="16" s="1"/>
  <c r="BH42" i="16"/>
  <c r="BG43" i="16" s="1"/>
  <c r="BF42" i="16"/>
  <c r="BE43" i="16" s="1"/>
  <c r="BD42" i="16"/>
  <c r="BC43" i="16" s="1"/>
  <c r="H43" i="16"/>
  <c r="G44" i="16" s="1"/>
  <c r="R42" i="16"/>
  <c r="Q43" i="16" s="1"/>
  <c r="P42" i="16"/>
  <c r="O43" i="16" s="1"/>
  <c r="N42" i="16"/>
  <c r="M43" i="16" s="1"/>
  <c r="L42" i="16"/>
  <c r="K43" i="16" s="1"/>
  <c r="J43" i="16"/>
  <c r="I44" i="16" s="1"/>
  <c r="B42" i="16"/>
  <c r="AX42" i="16"/>
  <c r="AZ41" i="16"/>
  <c r="AY42" i="16" s="1"/>
  <c r="BB42" i="16" s="1"/>
  <c r="BA43" i="16" s="1"/>
  <c r="AR43" i="16"/>
  <c r="AQ44" i="16" s="1"/>
  <c r="AT43" i="16"/>
  <c r="AS44" i="16" s="1"/>
  <c r="F41" i="16"/>
  <c r="E42" i="16" s="1"/>
  <c r="D41" i="16"/>
  <c r="C42" i="16" s="1"/>
  <c r="T42" i="16" l="1"/>
  <c r="S42" i="16"/>
  <c r="BN43" i="16"/>
  <c r="BM44" i="16" s="1"/>
  <c r="BL43" i="16"/>
  <c r="BK44" i="16" s="1"/>
  <c r="BO42" i="16"/>
  <c r="BP42" i="16"/>
  <c r="J44" i="16"/>
  <c r="I45" i="16" s="1"/>
  <c r="BJ43" i="16"/>
  <c r="BI44" i="16" s="1"/>
  <c r="BH43" i="16"/>
  <c r="BG44" i="16" s="1"/>
  <c r="BD43" i="16"/>
  <c r="BC44" i="16" s="1"/>
  <c r="BF43" i="16"/>
  <c r="BE44" i="16" s="1"/>
  <c r="P43" i="16"/>
  <c r="O44" i="16" s="1"/>
  <c r="R43" i="16"/>
  <c r="Q44" i="16" s="1"/>
  <c r="L43" i="16"/>
  <c r="K44" i="16" s="1"/>
  <c r="N43" i="16"/>
  <c r="M44" i="16" s="1"/>
  <c r="H44" i="16"/>
  <c r="G45" i="16" s="1"/>
  <c r="B43" i="16"/>
  <c r="AX43" i="16"/>
  <c r="AZ42" i="16"/>
  <c r="AY43" i="16" s="1"/>
  <c r="AZ43" i="16" s="1"/>
  <c r="AY44" i="16" s="1"/>
  <c r="AR44" i="16"/>
  <c r="AQ45" i="16" s="1"/>
  <c r="AT44" i="16"/>
  <c r="AS45" i="16" s="1"/>
  <c r="D42" i="16"/>
  <c r="C43" i="16" s="1"/>
  <c r="F42" i="16"/>
  <c r="E43" i="16" s="1"/>
  <c r="T43" i="16" l="1"/>
  <c r="S43" i="16"/>
  <c r="BL44" i="16"/>
  <c r="BK45" i="16" s="1"/>
  <c r="BN44" i="16"/>
  <c r="BM45" i="16" s="1"/>
  <c r="BO43" i="16"/>
  <c r="BP43" i="16"/>
  <c r="BJ44" i="16"/>
  <c r="BI45" i="16" s="1"/>
  <c r="BH44" i="16"/>
  <c r="BG45" i="16" s="1"/>
  <c r="BF44" i="16"/>
  <c r="BE45" i="16" s="1"/>
  <c r="BD44" i="16"/>
  <c r="BC45" i="16" s="1"/>
  <c r="R44" i="16"/>
  <c r="Q45" i="16" s="1"/>
  <c r="P44" i="16"/>
  <c r="O45" i="16" s="1"/>
  <c r="N44" i="16"/>
  <c r="M45" i="16" s="1"/>
  <c r="L44" i="16"/>
  <c r="K45" i="16" s="1"/>
  <c r="H45" i="16"/>
  <c r="G46" i="16" s="1"/>
  <c r="J45" i="16"/>
  <c r="I46" i="16" s="1"/>
  <c r="B44" i="16"/>
  <c r="BB43" i="16"/>
  <c r="BA44" i="16" s="1"/>
  <c r="AZ44" i="16" s="1"/>
  <c r="AY45" i="16" s="1"/>
  <c r="AX44" i="16"/>
  <c r="AR45" i="16"/>
  <c r="AQ46" i="16" s="1"/>
  <c r="AT45" i="16"/>
  <c r="AS46" i="16" s="1"/>
  <c r="F43" i="16"/>
  <c r="E44" i="16" s="1"/>
  <c r="D43" i="16"/>
  <c r="C44" i="16" s="1"/>
  <c r="T44" i="16" l="1"/>
  <c r="S44" i="16"/>
  <c r="BN45" i="16"/>
  <c r="BM46" i="16" s="1"/>
  <c r="BL45" i="16"/>
  <c r="BK46" i="16" s="1"/>
  <c r="BP44" i="16"/>
  <c r="BO44" i="16"/>
  <c r="BH45" i="16"/>
  <c r="BG46" i="16" s="1"/>
  <c r="BJ45" i="16"/>
  <c r="BI46" i="16" s="1"/>
  <c r="BF45" i="16"/>
  <c r="BE46" i="16" s="1"/>
  <c r="BD45" i="16"/>
  <c r="BC46" i="16" s="1"/>
  <c r="J46" i="16"/>
  <c r="I47" i="16" s="1"/>
  <c r="P45" i="16"/>
  <c r="O46" i="16" s="1"/>
  <c r="R45" i="16"/>
  <c r="Q46" i="16" s="1"/>
  <c r="N45" i="16"/>
  <c r="M46" i="16" s="1"/>
  <c r="L45" i="16"/>
  <c r="K46" i="16" s="1"/>
  <c r="H46" i="16"/>
  <c r="G47" i="16" s="1"/>
  <c r="B45" i="16"/>
  <c r="BB44" i="16"/>
  <c r="BA45" i="16" s="1"/>
  <c r="BB45" i="16" s="1"/>
  <c r="BA46" i="16" s="1"/>
  <c r="AX45" i="16"/>
  <c r="AR46" i="16"/>
  <c r="AQ47" i="16" s="1"/>
  <c r="AT46" i="16"/>
  <c r="AS47" i="16" s="1"/>
  <c r="F44" i="16"/>
  <c r="E45" i="16" s="1"/>
  <c r="D44" i="16"/>
  <c r="C45" i="16" s="1"/>
  <c r="T45" i="16" l="1"/>
  <c r="S45" i="16"/>
  <c r="BL46" i="16"/>
  <c r="BK47" i="16" s="1"/>
  <c r="BN46" i="16"/>
  <c r="BM47" i="16" s="1"/>
  <c r="BO45" i="16"/>
  <c r="BP45" i="16"/>
  <c r="H47" i="16"/>
  <c r="G48" i="16" s="1"/>
  <c r="BH46" i="16"/>
  <c r="BG47" i="16" s="1"/>
  <c r="BJ46" i="16"/>
  <c r="BI47" i="16" s="1"/>
  <c r="BD46" i="16"/>
  <c r="BC47" i="16" s="1"/>
  <c r="BF46" i="16"/>
  <c r="BE47" i="16" s="1"/>
  <c r="R46" i="16"/>
  <c r="Q47" i="16" s="1"/>
  <c r="P46" i="16"/>
  <c r="O47" i="16" s="1"/>
  <c r="N46" i="16"/>
  <c r="M47" i="16" s="1"/>
  <c r="L46" i="16"/>
  <c r="K47" i="16" s="1"/>
  <c r="J47" i="16"/>
  <c r="I48" i="16" s="1"/>
  <c r="B46" i="16"/>
  <c r="AZ45" i="16"/>
  <c r="AY46" i="16" s="1"/>
  <c r="AZ46" i="16" s="1"/>
  <c r="AY47" i="16" s="1"/>
  <c r="AX46" i="16"/>
  <c r="AR47" i="16"/>
  <c r="AQ48" i="16" s="1"/>
  <c r="AT47" i="16"/>
  <c r="AS48" i="16" s="1"/>
  <c r="F45" i="16"/>
  <c r="E46" i="16" s="1"/>
  <c r="D45" i="16"/>
  <c r="C46" i="16" s="1"/>
  <c r="T46" i="16" l="1"/>
  <c r="S46" i="16"/>
  <c r="J48" i="16"/>
  <c r="I49" i="16" s="1"/>
  <c r="BN47" i="16"/>
  <c r="BM48" i="16" s="1"/>
  <c r="BL47" i="16"/>
  <c r="BK48" i="16" s="1"/>
  <c r="BO46" i="16"/>
  <c r="BP46" i="16"/>
  <c r="BH47" i="16"/>
  <c r="BG48" i="16" s="1"/>
  <c r="BJ47" i="16"/>
  <c r="BI48" i="16" s="1"/>
  <c r="BF47" i="16"/>
  <c r="BE48" i="16" s="1"/>
  <c r="BD47" i="16"/>
  <c r="BC48" i="16" s="1"/>
  <c r="P47" i="16"/>
  <c r="O48" i="16" s="1"/>
  <c r="R47" i="16"/>
  <c r="Q48" i="16" s="1"/>
  <c r="N47" i="16"/>
  <c r="M48" i="16" s="1"/>
  <c r="L47" i="16"/>
  <c r="K48" i="16" s="1"/>
  <c r="H48" i="16"/>
  <c r="G49" i="16" s="1"/>
  <c r="BB46" i="16"/>
  <c r="BA47" i="16" s="1"/>
  <c r="BB47" i="16" s="1"/>
  <c r="BA48" i="16" s="1"/>
  <c r="B47" i="16"/>
  <c r="AX47" i="16"/>
  <c r="AR48" i="16"/>
  <c r="AQ49" i="16" s="1"/>
  <c r="AT48" i="16"/>
  <c r="AS49" i="16" s="1"/>
  <c r="F46" i="16"/>
  <c r="E47" i="16" s="1"/>
  <c r="D46" i="16"/>
  <c r="C47" i="16" s="1"/>
  <c r="T47" i="16" l="1"/>
  <c r="S47" i="16"/>
  <c r="BL48" i="16"/>
  <c r="BK49" i="16" s="1"/>
  <c r="BN48" i="16"/>
  <c r="BM49" i="16" s="1"/>
  <c r="BP47" i="16"/>
  <c r="BO47" i="16"/>
  <c r="BH48" i="16"/>
  <c r="BG49" i="16" s="1"/>
  <c r="BJ48" i="16"/>
  <c r="BI49" i="16" s="1"/>
  <c r="BD48" i="16"/>
  <c r="BC49" i="16" s="1"/>
  <c r="BF48" i="16"/>
  <c r="BE49" i="16" s="1"/>
  <c r="R48" i="16"/>
  <c r="Q49" i="16" s="1"/>
  <c r="P48" i="16"/>
  <c r="O49" i="16" s="1"/>
  <c r="N48" i="16"/>
  <c r="M49" i="16" s="1"/>
  <c r="L48" i="16"/>
  <c r="K49" i="16" s="1"/>
  <c r="H49" i="16"/>
  <c r="G50" i="16" s="1"/>
  <c r="J49" i="16"/>
  <c r="I50" i="16" s="1"/>
  <c r="B48" i="16"/>
  <c r="AZ47" i="16"/>
  <c r="AY48" i="16" s="1"/>
  <c r="AX48" i="16"/>
  <c r="AR49" i="16"/>
  <c r="AQ50" i="16" s="1"/>
  <c r="AT49" i="16"/>
  <c r="AS50" i="16" s="1"/>
  <c r="F47" i="16"/>
  <c r="E48" i="16" s="1"/>
  <c r="D47" i="16"/>
  <c r="C48" i="16" s="1"/>
  <c r="T48" i="16" l="1"/>
  <c r="S48" i="16"/>
  <c r="BN49" i="16"/>
  <c r="BM50" i="16" s="1"/>
  <c r="BL49" i="16"/>
  <c r="BK50" i="16" s="1"/>
  <c r="BP48" i="16"/>
  <c r="BO48" i="16"/>
  <c r="BH49" i="16"/>
  <c r="BG50" i="16" s="1"/>
  <c r="BJ49" i="16"/>
  <c r="BI50" i="16" s="1"/>
  <c r="BF49" i="16"/>
  <c r="BE50" i="16" s="1"/>
  <c r="BD49" i="16"/>
  <c r="BC50" i="16" s="1"/>
  <c r="P49" i="16"/>
  <c r="O50" i="16" s="1"/>
  <c r="R49" i="16"/>
  <c r="Q50" i="16" s="1"/>
  <c r="N49" i="16"/>
  <c r="M50" i="16" s="1"/>
  <c r="L49" i="16"/>
  <c r="K50" i="16" s="1"/>
  <c r="H50" i="16"/>
  <c r="G51" i="16" s="1"/>
  <c r="J50" i="16"/>
  <c r="I51" i="16" s="1"/>
  <c r="AZ48" i="16"/>
  <c r="AY49" i="16" s="1"/>
  <c r="BB48" i="16"/>
  <c r="BA49" i="16" s="1"/>
  <c r="B49" i="16"/>
  <c r="AX49" i="16"/>
  <c r="AR50" i="16"/>
  <c r="AQ51" i="16" s="1"/>
  <c r="AT50" i="16"/>
  <c r="AS51" i="16" s="1"/>
  <c r="D48" i="16"/>
  <c r="C49" i="16" s="1"/>
  <c r="F48" i="16"/>
  <c r="E49" i="16" s="1"/>
  <c r="T49" i="16" l="1"/>
  <c r="S49" i="16"/>
  <c r="BN50" i="16"/>
  <c r="BM51" i="16" s="1"/>
  <c r="BL50" i="16"/>
  <c r="BK51" i="16" s="1"/>
  <c r="BO49" i="16"/>
  <c r="BP49" i="16"/>
  <c r="BH50" i="16"/>
  <c r="BG51" i="16" s="1"/>
  <c r="BJ50" i="16"/>
  <c r="BI51" i="16" s="1"/>
  <c r="BF50" i="16"/>
  <c r="BE51" i="16" s="1"/>
  <c r="BD50" i="16"/>
  <c r="BC51" i="16" s="1"/>
  <c r="H51" i="16"/>
  <c r="G52" i="16" s="1"/>
  <c r="R50" i="16"/>
  <c r="Q51" i="16" s="1"/>
  <c r="P50" i="16"/>
  <c r="O51" i="16" s="1"/>
  <c r="L50" i="16"/>
  <c r="K51" i="16" s="1"/>
  <c r="N50" i="16"/>
  <c r="M51" i="16" s="1"/>
  <c r="J51" i="16"/>
  <c r="I52" i="16" s="1"/>
  <c r="J52" i="16" s="1"/>
  <c r="I53" i="16" s="1"/>
  <c r="AZ49" i="16"/>
  <c r="AY50" i="16" s="1"/>
  <c r="B50" i="16"/>
  <c r="BB49" i="16"/>
  <c r="BA50" i="16" s="1"/>
  <c r="AX50" i="16"/>
  <c r="AT51" i="16"/>
  <c r="AS52" i="16" s="1"/>
  <c r="AR51" i="16"/>
  <c r="AQ52" i="16" s="1"/>
  <c r="F49" i="16"/>
  <c r="E50" i="16" s="1"/>
  <c r="D49" i="16"/>
  <c r="C50" i="16" s="1"/>
  <c r="T50" i="16" l="1"/>
  <c r="S50" i="16"/>
  <c r="BN51" i="16"/>
  <c r="BM52" i="16" s="1"/>
  <c r="BL51" i="16"/>
  <c r="BK52" i="16" s="1"/>
  <c r="BO50" i="16"/>
  <c r="BP50" i="16"/>
  <c r="BH51" i="16"/>
  <c r="BG52" i="16" s="1"/>
  <c r="BJ51" i="16"/>
  <c r="BI52" i="16" s="1"/>
  <c r="BD51" i="16"/>
  <c r="BC52" i="16" s="1"/>
  <c r="BF51" i="16"/>
  <c r="BE52" i="16" s="1"/>
  <c r="P51" i="16"/>
  <c r="O52" i="16" s="1"/>
  <c r="R51" i="16"/>
  <c r="Q52" i="16" s="1"/>
  <c r="N51" i="16"/>
  <c r="M52" i="16" s="1"/>
  <c r="L51" i="16"/>
  <c r="K52" i="16" s="1"/>
  <c r="H52" i="16"/>
  <c r="G53" i="16" s="1"/>
  <c r="AZ50" i="16"/>
  <c r="AY51" i="16" s="1"/>
  <c r="BB50" i="16"/>
  <c r="BA51" i="16" s="1"/>
  <c r="B51" i="16"/>
  <c r="AX51" i="16"/>
  <c r="AR52" i="16"/>
  <c r="AQ53" i="16" s="1"/>
  <c r="AT52" i="16"/>
  <c r="AS53" i="16" s="1"/>
  <c r="F50" i="16"/>
  <c r="E51" i="16" s="1"/>
  <c r="D50" i="16"/>
  <c r="C51" i="16" s="1"/>
  <c r="T51" i="16" l="1"/>
  <c r="S51" i="16"/>
  <c r="BN52" i="16"/>
  <c r="BM53" i="16" s="1"/>
  <c r="BL52" i="16"/>
  <c r="BK53" i="16" s="1"/>
  <c r="BO51" i="16"/>
  <c r="BP51" i="16"/>
  <c r="BJ52" i="16"/>
  <c r="BI53" i="16" s="1"/>
  <c r="BH52" i="16"/>
  <c r="BG53" i="16" s="1"/>
  <c r="BF52" i="16"/>
  <c r="BE53" i="16" s="1"/>
  <c r="BD52" i="16"/>
  <c r="BC53" i="16" s="1"/>
  <c r="R52" i="16"/>
  <c r="Q53" i="16" s="1"/>
  <c r="P52" i="16"/>
  <c r="O53" i="16" s="1"/>
  <c r="L52" i="16"/>
  <c r="K53" i="16" s="1"/>
  <c r="N52" i="16"/>
  <c r="M53" i="16" s="1"/>
  <c r="H53" i="16"/>
  <c r="G54" i="16" s="1"/>
  <c r="J53" i="16"/>
  <c r="I54" i="16" s="1"/>
  <c r="AZ51" i="16"/>
  <c r="AY52" i="16" s="1"/>
  <c r="B52" i="16"/>
  <c r="BB51" i="16"/>
  <c r="BA52" i="16" s="1"/>
  <c r="AX52" i="16"/>
  <c r="AR53" i="16"/>
  <c r="AQ54" i="16" s="1"/>
  <c r="AT53" i="16"/>
  <c r="AS54" i="16" s="1"/>
  <c r="F51" i="16"/>
  <c r="E52" i="16" s="1"/>
  <c r="D51" i="16"/>
  <c r="C52" i="16" s="1"/>
  <c r="T52" i="16" l="1"/>
  <c r="S52" i="16"/>
  <c r="BL53" i="16"/>
  <c r="BK54" i="16" s="1"/>
  <c r="BN53" i="16"/>
  <c r="BM54" i="16" s="1"/>
  <c r="BP52" i="16"/>
  <c r="BO52" i="16"/>
  <c r="BH53" i="16"/>
  <c r="BG54" i="16" s="1"/>
  <c r="BJ53" i="16"/>
  <c r="BI54" i="16" s="1"/>
  <c r="BD53" i="16"/>
  <c r="BC54" i="16" s="1"/>
  <c r="BF53" i="16"/>
  <c r="BE54" i="16" s="1"/>
  <c r="J54" i="16"/>
  <c r="I55" i="16" s="1"/>
  <c r="P53" i="16"/>
  <c r="O54" i="16" s="1"/>
  <c r="R53" i="16"/>
  <c r="Q54" i="16" s="1"/>
  <c r="L53" i="16"/>
  <c r="K54" i="16" s="1"/>
  <c r="N53" i="16"/>
  <c r="M54" i="16" s="1"/>
  <c r="H54" i="16"/>
  <c r="G55" i="16" s="1"/>
  <c r="AZ52" i="16"/>
  <c r="AY53" i="16" s="1"/>
  <c r="BB52" i="16"/>
  <c r="BA53" i="16" s="1"/>
  <c r="B53" i="16"/>
  <c r="AX53" i="16"/>
  <c r="AR54" i="16"/>
  <c r="AQ55" i="16" s="1"/>
  <c r="AT54" i="16"/>
  <c r="AS55" i="16" s="1"/>
  <c r="F52" i="16"/>
  <c r="E53" i="16" s="1"/>
  <c r="D52" i="16"/>
  <c r="C53" i="16" s="1"/>
  <c r="T53" i="16" l="1"/>
  <c r="S53" i="16"/>
  <c r="BB53" i="16"/>
  <c r="BA54" i="16" s="1"/>
  <c r="BN54" i="16"/>
  <c r="BM55" i="16" s="1"/>
  <c r="BL54" i="16"/>
  <c r="BK55" i="16" s="1"/>
  <c r="BO53" i="16"/>
  <c r="BP53" i="16"/>
  <c r="BH54" i="16"/>
  <c r="BG55" i="16" s="1"/>
  <c r="BJ54" i="16"/>
  <c r="BI55" i="16" s="1"/>
  <c r="BF54" i="16"/>
  <c r="BE55" i="16" s="1"/>
  <c r="BD54" i="16"/>
  <c r="BC55" i="16" s="1"/>
  <c r="R54" i="16"/>
  <c r="Q55" i="16" s="1"/>
  <c r="P54" i="16"/>
  <c r="O55" i="16" s="1"/>
  <c r="N54" i="16"/>
  <c r="M55" i="16" s="1"/>
  <c r="L54" i="16"/>
  <c r="K55" i="16" s="1"/>
  <c r="H55" i="16"/>
  <c r="G56" i="16" s="1"/>
  <c r="J55" i="16"/>
  <c r="I56" i="16" s="1"/>
  <c r="B54" i="16"/>
  <c r="AZ53" i="16"/>
  <c r="AY54" i="16" s="1"/>
  <c r="AX54" i="16"/>
  <c r="AR55" i="16"/>
  <c r="AQ56" i="16" s="1"/>
  <c r="AT55" i="16"/>
  <c r="AS56" i="16" s="1"/>
  <c r="F53" i="16"/>
  <c r="E54" i="16" s="1"/>
  <c r="D53" i="16"/>
  <c r="C54" i="16" s="1"/>
  <c r="T54" i="16" l="1"/>
  <c r="S54" i="16"/>
  <c r="AZ54" i="16"/>
  <c r="AY55" i="16" s="1"/>
  <c r="BN55" i="16"/>
  <c r="BM56" i="16" s="1"/>
  <c r="BL55" i="16"/>
  <c r="BK56" i="16" s="1"/>
  <c r="BO54" i="16"/>
  <c r="BP54" i="16"/>
  <c r="BJ55" i="16"/>
  <c r="BI56" i="16" s="1"/>
  <c r="BH55" i="16"/>
  <c r="BG56" i="16" s="1"/>
  <c r="BD55" i="16"/>
  <c r="BC56" i="16" s="1"/>
  <c r="BF55" i="16"/>
  <c r="BE56" i="16" s="1"/>
  <c r="J56" i="16"/>
  <c r="I57" i="16" s="1"/>
  <c r="P55" i="16"/>
  <c r="O56" i="16" s="1"/>
  <c r="R55" i="16"/>
  <c r="Q56" i="16" s="1"/>
  <c r="N55" i="16"/>
  <c r="M56" i="16" s="1"/>
  <c r="L55" i="16"/>
  <c r="K56" i="16" s="1"/>
  <c r="H56" i="16"/>
  <c r="G57" i="16" s="1"/>
  <c r="B55" i="16"/>
  <c r="BB54" i="16"/>
  <c r="BA55" i="16" s="1"/>
  <c r="AX55" i="16"/>
  <c r="AR56" i="16"/>
  <c r="AQ57" i="16" s="1"/>
  <c r="AT56" i="16"/>
  <c r="AS57" i="16" s="1"/>
  <c r="F54" i="16"/>
  <c r="E55" i="16" s="1"/>
  <c r="D54" i="16"/>
  <c r="C55" i="16" s="1"/>
  <c r="T55" i="16" l="1"/>
  <c r="S55" i="16"/>
  <c r="BN56" i="16"/>
  <c r="BM57" i="16" s="1"/>
  <c r="BL56" i="16"/>
  <c r="BK57" i="16" s="1"/>
  <c r="BP55" i="16"/>
  <c r="BO55" i="16"/>
  <c r="BJ56" i="16"/>
  <c r="BI57" i="16" s="1"/>
  <c r="BH56" i="16"/>
  <c r="BG57" i="16" s="1"/>
  <c r="BF56" i="16"/>
  <c r="BE57" i="16" s="1"/>
  <c r="BD56" i="16"/>
  <c r="BC57" i="16" s="1"/>
  <c r="R56" i="16"/>
  <c r="Q57" i="16" s="1"/>
  <c r="P56" i="16"/>
  <c r="O57" i="16" s="1"/>
  <c r="N56" i="16"/>
  <c r="M57" i="16" s="1"/>
  <c r="L56" i="16"/>
  <c r="K57" i="16" s="1"/>
  <c r="H57" i="16"/>
  <c r="G58" i="16" s="1"/>
  <c r="J57" i="16"/>
  <c r="I58" i="16" s="1"/>
  <c r="B56" i="16"/>
  <c r="BB55" i="16"/>
  <c r="BA56" i="16" s="1"/>
  <c r="AZ55" i="16"/>
  <c r="AY56" i="16" s="1"/>
  <c r="AX56" i="16"/>
  <c r="AT57" i="16"/>
  <c r="AS58" i="16" s="1"/>
  <c r="AR57" i="16"/>
  <c r="AQ58" i="16" s="1"/>
  <c r="F55" i="16"/>
  <c r="E56" i="16" s="1"/>
  <c r="D55" i="16"/>
  <c r="C56" i="16" s="1"/>
  <c r="T56" i="16" l="1"/>
  <c r="S56" i="16"/>
  <c r="BN57" i="16"/>
  <c r="BM58" i="16" s="1"/>
  <c r="BL57" i="16"/>
  <c r="BK58" i="16" s="1"/>
  <c r="H58" i="16"/>
  <c r="G59" i="16" s="1"/>
  <c r="BP56" i="16"/>
  <c r="BO56" i="16"/>
  <c r="BH57" i="16"/>
  <c r="BG58" i="16" s="1"/>
  <c r="BJ57" i="16"/>
  <c r="BI58" i="16" s="1"/>
  <c r="BF57" i="16"/>
  <c r="BE58" i="16" s="1"/>
  <c r="BD57" i="16"/>
  <c r="BC58" i="16" s="1"/>
  <c r="BB56" i="16"/>
  <c r="BA57" i="16" s="1"/>
  <c r="R57" i="16"/>
  <c r="Q58" i="16" s="1"/>
  <c r="P57" i="16"/>
  <c r="O58" i="16" s="1"/>
  <c r="L57" i="16"/>
  <c r="K58" i="16" s="1"/>
  <c r="N57" i="16"/>
  <c r="M58" i="16" s="1"/>
  <c r="J58" i="16"/>
  <c r="I59" i="16" s="1"/>
  <c r="J59" i="16" s="1"/>
  <c r="I60" i="16" s="1"/>
  <c r="B57" i="16"/>
  <c r="AZ56" i="16"/>
  <c r="AY57" i="16" s="1"/>
  <c r="AZ57" i="16" s="1"/>
  <c r="AY58" i="16" s="1"/>
  <c r="AX57" i="16"/>
  <c r="AR58" i="16"/>
  <c r="AQ59" i="16" s="1"/>
  <c r="AT58" i="16"/>
  <c r="AS59" i="16" s="1"/>
  <c r="F56" i="16"/>
  <c r="E57" i="16" s="1"/>
  <c r="D56" i="16"/>
  <c r="C57" i="16" s="1"/>
  <c r="T57" i="16" l="1"/>
  <c r="S57" i="16"/>
  <c r="BN58" i="16"/>
  <c r="BM59" i="16" s="1"/>
  <c r="BL58" i="16"/>
  <c r="BK59" i="16" s="1"/>
  <c r="BO57" i="16"/>
  <c r="BP57" i="16"/>
  <c r="BJ58" i="16"/>
  <c r="BI59" i="16" s="1"/>
  <c r="BH58" i="16"/>
  <c r="BG59" i="16" s="1"/>
  <c r="BD58" i="16"/>
  <c r="BC59" i="16" s="1"/>
  <c r="BF58" i="16"/>
  <c r="BE59" i="16" s="1"/>
  <c r="R58" i="16"/>
  <c r="Q59" i="16" s="1"/>
  <c r="P58" i="16"/>
  <c r="O59" i="16" s="1"/>
  <c r="N58" i="16"/>
  <c r="M59" i="16" s="1"/>
  <c r="L58" i="16"/>
  <c r="K59" i="16" s="1"/>
  <c r="H59" i="16"/>
  <c r="G60" i="16" s="1"/>
  <c r="B58" i="16"/>
  <c r="BB57" i="16"/>
  <c r="BA58" i="16" s="1"/>
  <c r="AX58" i="16"/>
  <c r="AR59" i="16"/>
  <c r="AQ60" i="16" s="1"/>
  <c r="AT59" i="16"/>
  <c r="AS60" i="16" s="1"/>
  <c r="F57" i="16"/>
  <c r="E58" i="16" s="1"/>
  <c r="D57" i="16"/>
  <c r="C58" i="16" s="1"/>
  <c r="T58" i="16" l="1"/>
  <c r="S58" i="16"/>
  <c r="BN59" i="16"/>
  <c r="BM60" i="16" s="1"/>
  <c r="BL59" i="16"/>
  <c r="BK60" i="16" s="1"/>
  <c r="BO58" i="16"/>
  <c r="BP58" i="16"/>
  <c r="BJ59" i="16"/>
  <c r="BI60" i="16" s="1"/>
  <c r="BH59" i="16"/>
  <c r="BG60" i="16" s="1"/>
  <c r="BF59" i="16"/>
  <c r="BE60" i="16" s="1"/>
  <c r="BD59" i="16"/>
  <c r="BC60" i="16" s="1"/>
  <c r="P59" i="16"/>
  <c r="O60" i="16" s="1"/>
  <c r="R59" i="16"/>
  <c r="Q60" i="16" s="1"/>
  <c r="L59" i="16"/>
  <c r="K60" i="16" s="1"/>
  <c r="N59" i="16"/>
  <c r="M60" i="16" s="1"/>
  <c r="H60" i="16"/>
  <c r="G61" i="16" s="1"/>
  <c r="J60" i="16"/>
  <c r="I61" i="16" s="1"/>
  <c r="AZ58" i="16"/>
  <c r="AY59" i="16" s="1"/>
  <c r="BB58" i="16"/>
  <c r="BA59" i="16" s="1"/>
  <c r="B59" i="16"/>
  <c r="AX59" i="16"/>
  <c r="AR60" i="16"/>
  <c r="AQ61" i="16" s="1"/>
  <c r="AT60" i="16"/>
  <c r="AS61" i="16" s="1"/>
  <c r="F58" i="16"/>
  <c r="E59" i="16" s="1"/>
  <c r="D58" i="16"/>
  <c r="C59" i="16" s="1"/>
  <c r="T59" i="16" l="1"/>
  <c r="S59" i="16"/>
  <c r="BN60" i="16"/>
  <c r="BM61" i="16" s="1"/>
  <c r="BL60" i="16"/>
  <c r="BK61" i="16" s="1"/>
  <c r="BO59" i="16"/>
  <c r="BP59" i="16"/>
  <c r="BJ60" i="16"/>
  <c r="BI61" i="16" s="1"/>
  <c r="BH60" i="16"/>
  <c r="BG61" i="16" s="1"/>
  <c r="BD60" i="16"/>
  <c r="BC61" i="16" s="1"/>
  <c r="BF60" i="16"/>
  <c r="BE61" i="16" s="1"/>
  <c r="BB59" i="16"/>
  <c r="BA60" i="16" s="1"/>
  <c r="R60" i="16"/>
  <c r="Q61" i="16" s="1"/>
  <c r="P60" i="16"/>
  <c r="O61" i="16" s="1"/>
  <c r="N60" i="16"/>
  <c r="M61" i="16" s="1"/>
  <c r="L60" i="16"/>
  <c r="K61" i="16" s="1"/>
  <c r="H61" i="16"/>
  <c r="G62" i="16" s="1"/>
  <c r="J61" i="16"/>
  <c r="I62" i="16" s="1"/>
  <c r="B60" i="16"/>
  <c r="AZ59" i="16"/>
  <c r="AY60" i="16" s="1"/>
  <c r="AX60" i="16"/>
  <c r="AR61" i="16"/>
  <c r="AQ62" i="16" s="1"/>
  <c r="AT61" i="16"/>
  <c r="AS62" i="16" s="1"/>
  <c r="F59" i="16"/>
  <c r="E60" i="16" s="1"/>
  <c r="D59" i="16"/>
  <c r="C60" i="16" s="1"/>
  <c r="T60" i="16" l="1"/>
  <c r="S60" i="16"/>
  <c r="BN61" i="16"/>
  <c r="BM62" i="16" s="1"/>
  <c r="BL61" i="16"/>
  <c r="BK62" i="16" s="1"/>
  <c r="BP60" i="16"/>
  <c r="BO60" i="16"/>
  <c r="BH61" i="16"/>
  <c r="BG62" i="16" s="1"/>
  <c r="BJ61" i="16"/>
  <c r="BI62" i="16" s="1"/>
  <c r="BD61" i="16"/>
  <c r="BC62" i="16" s="1"/>
  <c r="BF61" i="16"/>
  <c r="BE62" i="16" s="1"/>
  <c r="J62" i="16"/>
  <c r="I63" i="16" s="1"/>
  <c r="R61" i="16"/>
  <c r="Q62" i="16" s="1"/>
  <c r="P61" i="16"/>
  <c r="O62" i="16" s="1"/>
  <c r="N61" i="16"/>
  <c r="M62" i="16" s="1"/>
  <c r="L61" i="16"/>
  <c r="K62" i="16" s="1"/>
  <c r="H62" i="16"/>
  <c r="G63" i="16" s="1"/>
  <c r="AZ60" i="16"/>
  <c r="AY61" i="16" s="1"/>
  <c r="BB60" i="16"/>
  <c r="BA61" i="16" s="1"/>
  <c r="B61" i="16"/>
  <c r="AX61" i="16"/>
  <c r="AT62" i="16"/>
  <c r="AS63" i="16" s="1"/>
  <c r="AR62" i="16"/>
  <c r="AQ63" i="16" s="1"/>
  <c r="F60" i="16"/>
  <c r="E61" i="16" s="1"/>
  <c r="D60" i="16"/>
  <c r="C61" i="16" s="1"/>
  <c r="T61" i="16" l="1"/>
  <c r="S61" i="16"/>
  <c r="BN62" i="16"/>
  <c r="BM63" i="16" s="1"/>
  <c r="BL62" i="16"/>
  <c r="BK63" i="16" s="1"/>
  <c r="BO61" i="16"/>
  <c r="BP61" i="16"/>
  <c r="BJ62" i="16"/>
  <c r="BI63" i="16" s="1"/>
  <c r="BH62" i="16"/>
  <c r="BG63" i="16" s="1"/>
  <c r="BF62" i="16"/>
  <c r="BE63" i="16" s="1"/>
  <c r="BD62" i="16"/>
  <c r="BC63" i="16" s="1"/>
  <c r="BB61" i="16"/>
  <c r="BA62" i="16" s="1"/>
  <c r="R62" i="16"/>
  <c r="Q63" i="16" s="1"/>
  <c r="P62" i="16"/>
  <c r="O63" i="16" s="1"/>
  <c r="L62" i="16"/>
  <c r="K63" i="16" s="1"/>
  <c r="N62" i="16"/>
  <c r="M63" i="16" s="1"/>
  <c r="H63" i="16"/>
  <c r="G64" i="16" s="1"/>
  <c r="J63" i="16"/>
  <c r="I64" i="16" s="1"/>
  <c r="AZ61" i="16"/>
  <c r="AY62" i="16" s="1"/>
  <c r="B62" i="16"/>
  <c r="AX62" i="16"/>
  <c r="AR63" i="16"/>
  <c r="AQ64" i="16" s="1"/>
  <c r="AT63" i="16"/>
  <c r="AS64" i="16" s="1"/>
  <c r="F61" i="16"/>
  <c r="E62" i="16" s="1"/>
  <c r="D61" i="16"/>
  <c r="C62" i="16" s="1"/>
  <c r="T62" i="16" l="1"/>
  <c r="S62" i="16"/>
  <c r="AZ62" i="16"/>
  <c r="AY63" i="16" s="1"/>
  <c r="BN63" i="16"/>
  <c r="BM64" i="16" s="1"/>
  <c r="BL63" i="16"/>
  <c r="BK64" i="16" s="1"/>
  <c r="BO62" i="16"/>
  <c r="BP62" i="16"/>
  <c r="BJ63" i="16"/>
  <c r="BI64" i="16" s="1"/>
  <c r="BH63" i="16"/>
  <c r="BG64" i="16" s="1"/>
  <c r="BD63" i="16"/>
  <c r="BC64" i="16" s="1"/>
  <c r="BF63" i="16"/>
  <c r="BE64" i="16" s="1"/>
  <c r="J64" i="16"/>
  <c r="I65" i="16" s="1"/>
  <c r="H64" i="16"/>
  <c r="G65" i="16" s="1"/>
  <c r="P63" i="16"/>
  <c r="O64" i="16" s="1"/>
  <c r="R63" i="16"/>
  <c r="Q64" i="16" s="1"/>
  <c r="N63" i="16"/>
  <c r="M64" i="16" s="1"/>
  <c r="L63" i="16"/>
  <c r="K64" i="16" s="1"/>
  <c r="BB62" i="16"/>
  <c r="BA63" i="16" s="1"/>
  <c r="B63" i="16"/>
  <c r="AX63" i="16"/>
  <c r="AR64" i="16"/>
  <c r="AQ65" i="16" s="1"/>
  <c r="AT64" i="16"/>
  <c r="AS65" i="16" s="1"/>
  <c r="D62" i="16"/>
  <c r="C63" i="16" s="1"/>
  <c r="F62" i="16"/>
  <c r="E63" i="16" s="1"/>
  <c r="BB63" i="16" l="1"/>
  <c r="BA64" i="16" s="1"/>
  <c r="T63" i="16"/>
  <c r="S63" i="16"/>
  <c r="J65" i="16"/>
  <c r="I66" i="16" s="1"/>
  <c r="BN64" i="16"/>
  <c r="BM65" i="16" s="1"/>
  <c r="BL64" i="16"/>
  <c r="BK65" i="16" s="1"/>
  <c r="BP63" i="16"/>
  <c r="BO63" i="16"/>
  <c r="H65" i="16"/>
  <c r="G66" i="16" s="1"/>
  <c r="H66" i="16" s="1"/>
  <c r="G67" i="16" s="1"/>
  <c r="BH64" i="16"/>
  <c r="BG65" i="16" s="1"/>
  <c r="BJ64" i="16"/>
  <c r="BI65" i="16" s="1"/>
  <c r="BF64" i="16"/>
  <c r="BE65" i="16" s="1"/>
  <c r="BD64" i="16"/>
  <c r="BC65" i="16" s="1"/>
  <c r="R64" i="16"/>
  <c r="Q65" i="16" s="1"/>
  <c r="P64" i="16"/>
  <c r="O65" i="16" s="1"/>
  <c r="L64" i="16"/>
  <c r="K65" i="16" s="1"/>
  <c r="N64" i="16"/>
  <c r="M65" i="16" s="1"/>
  <c r="AZ63" i="16"/>
  <c r="AY64" i="16" s="1"/>
  <c r="B64" i="16"/>
  <c r="AX64" i="16"/>
  <c r="AR65" i="16"/>
  <c r="AQ66" i="16" s="1"/>
  <c r="AT65" i="16"/>
  <c r="AS66" i="16" s="1"/>
  <c r="F63" i="16"/>
  <c r="E64" i="16" s="1"/>
  <c r="D63" i="16"/>
  <c r="C64" i="16" s="1"/>
  <c r="T64" i="16" l="1"/>
  <c r="S64" i="16"/>
  <c r="J66" i="16"/>
  <c r="I67" i="16" s="1"/>
  <c r="BN65" i="16"/>
  <c r="BM66" i="16" s="1"/>
  <c r="BL65" i="16"/>
  <c r="BK66" i="16" s="1"/>
  <c r="BP64" i="16"/>
  <c r="BO64" i="16"/>
  <c r="BJ65" i="16"/>
  <c r="BI66" i="16" s="1"/>
  <c r="BH65" i="16"/>
  <c r="BG66" i="16" s="1"/>
  <c r="BF65" i="16"/>
  <c r="BE66" i="16" s="1"/>
  <c r="BD65" i="16"/>
  <c r="BC66" i="16" s="1"/>
  <c r="H67" i="16"/>
  <c r="G68" i="16" s="1"/>
  <c r="R65" i="16"/>
  <c r="Q66" i="16" s="1"/>
  <c r="P65" i="16"/>
  <c r="O66" i="16" s="1"/>
  <c r="N65" i="16"/>
  <c r="M66" i="16" s="1"/>
  <c r="L65" i="16"/>
  <c r="K66" i="16" s="1"/>
  <c r="J67" i="16"/>
  <c r="I68" i="16" s="1"/>
  <c r="AZ64" i="16"/>
  <c r="AY65" i="16" s="1"/>
  <c r="BB64" i="16"/>
  <c r="BA65" i="16" s="1"/>
  <c r="B65" i="16"/>
  <c r="AX65" i="16"/>
  <c r="AR66" i="16"/>
  <c r="AQ67" i="16" s="1"/>
  <c r="AT66" i="16"/>
  <c r="AS67" i="16" s="1"/>
  <c r="F64" i="16"/>
  <c r="E65" i="16" s="1"/>
  <c r="D64" i="16"/>
  <c r="C65" i="16" s="1"/>
  <c r="T65" i="16" l="1"/>
  <c r="S65" i="16"/>
  <c r="BN66" i="16"/>
  <c r="BM67" i="16" s="1"/>
  <c r="BL66" i="16"/>
  <c r="BK67" i="16"/>
  <c r="BO65" i="16"/>
  <c r="BP65" i="16"/>
  <c r="J68" i="16"/>
  <c r="I69" i="16" s="1"/>
  <c r="BJ66" i="16"/>
  <c r="BI67" i="16" s="1"/>
  <c r="BH66" i="16"/>
  <c r="BG67" i="16" s="1"/>
  <c r="BD66" i="16"/>
  <c r="BC67" i="16" s="1"/>
  <c r="BF66" i="16"/>
  <c r="BE67" i="16" s="1"/>
  <c r="P66" i="16"/>
  <c r="O67" i="16" s="1"/>
  <c r="R66" i="16"/>
  <c r="Q67" i="16" s="1"/>
  <c r="L66" i="16"/>
  <c r="K67" i="16" s="1"/>
  <c r="N66" i="16"/>
  <c r="M67" i="16" s="1"/>
  <c r="BB65" i="16"/>
  <c r="BA66" i="16" s="1"/>
  <c r="H68" i="16"/>
  <c r="G69" i="16" s="1"/>
  <c r="AZ65" i="16"/>
  <c r="AY66" i="16" s="1"/>
  <c r="B66" i="16"/>
  <c r="AX66" i="16"/>
  <c r="AR67" i="16"/>
  <c r="AQ68" i="16" s="1"/>
  <c r="AT67" i="16"/>
  <c r="AS68" i="16" s="1"/>
  <c r="F65" i="16"/>
  <c r="E66" i="16" s="1"/>
  <c r="D65" i="16"/>
  <c r="C66" i="16" s="1"/>
  <c r="T66" i="16" l="1"/>
  <c r="S66" i="16"/>
  <c r="J69" i="16"/>
  <c r="I70" i="16" s="1"/>
  <c r="BN67" i="16"/>
  <c r="BM68" i="16" s="1"/>
  <c r="BL67" i="16"/>
  <c r="BK68" i="16" s="1"/>
  <c r="BO66" i="16"/>
  <c r="BP66" i="16"/>
  <c r="BJ67" i="16"/>
  <c r="BI68" i="16" s="1"/>
  <c r="BH67" i="16"/>
  <c r="BG68" i="16" s="1"/>
  <c r="BF67" i="16"/>
  <c r="BE68" i="16" s="1"/>
  <c r="BD67" i="16"/>
  <c r="BC68" i="16" s="1"/>
  <c r="R67" i="16"/>
  <c r="Q68" i="16" s="1"/>
  <c r="P67" i="16"/>
  <c r="O68" i="16" s="1"/>
  <c r="N67" i="16"/>
  <c r="M68" i="16" s="1"/>
  <c r="L67" i="16"/>
  <c r="K68" i="16" s="1"/>
  <c r="AZ66" i="16"/>
  <c r="AY67" i="16" s="1"/>
  <c r="H69" i="16"/>
  <c r="G70" i="16" s="1"/>
  <c r="BB66" i="16"/>
  <c r="BA67" i="16" s="1"/>
  <c r="B67" i="16"/>
  <c r="AX67" i="16"/>
  <c r="AR68" i="16"/>
  <c r="AQ69" i="16" s="1"/>
  <c r="AT68" i="16"/>
  <c r="AS69" i="16" s="1"/>
  <c r="F66" i="16"/>
  <c r="E67" i="16" s="1"/>
  <c r="D66" i="16"/>
  <c r="C67" i="16" s="1"/>
  <c r="T67" i="16" l="1"/>
  <c r="S67" i="16"/>
  <c r="BN68" i="16"/>
  <c r="BM69" i="16" s="1"/>
  <c r="BL68" i="16"/>
  <c r="BK69" i="16" s="1"/>
  <c r="BO67" i="16"/>
  <c r="BP67" i="16"/>
  <c r="BJ68" i="16"/>
  <c r="BI69" i="16" s="1"/>
  <c r="BH68" i="16"/>
  <c r="BG69" i="16" s="1"/>
  <c r="BF68" i="16"/>
  <c r="BE69" i="16" s="1"/>
  <c r="BD68" i="16"/>
  <c r="BC69" i="16" s="1"/>
  <c r="P68" i="16"/>
  <c r="O69" i="16" s="1"/>
  <c r="R68" i="16"/>
  <c r="Q69" i="16" s="1"/>
  <c r="L68" i="16"/>
  <c r="K69" i="16" s="1"/>
  <c r="N68" i="16"/>
  <c r="M69" i="16" s="1"/>
  <c r="H70" i="16"/>
  <c r="G71" i="16" s="1"/>
  <c r="J70" i="16"/>
  <c r="I71" i="16" s="1"/>
  <c r="BB67" i="16"/>
  <c r="BA68" i="16" s="1"/>
  <c r="AZ67" i="16"/>
  <c r="AY68" i="16" s="1"/>
  <c r="B68" i="16"/>
  <c r="AX68" i="16"/>
  <c r="AT69" i="16"/>
  <c r="AS70" i="16" s="1"/>
  <c r="AR69" i="16"/>
  <c r="AQ70" i="16" s="1"/>
  <c r="F67" i="16"/>
  <c r="E68" i="16" s="1"/>
  <c r="D67" i="16"/>
  <c r="C68" i="16" s="1"/>
  <c r="T68" i="16" l="1"/>
  <c r="S68" i="16"/>
  <c r="BN69" i="16"/>
  <c r="BM70" i="16" s="1"/>
  <c r="BL69" i="16"/>
  <c r="BK70" i="16" s="1"/>
  <c r="BP68" i="16"/>
  <c r="BO68" i="16"/>
  <c r="BJ69" i="16"/>
  <c r="BI70" i="16" s="1"/>
  <c r="BH69" i="16"/>
  <c r="BG70" i="16" s="1"/>
  <c r="BD69" i="16"/>
  <c r="BC70" i="16" s="1"/>
  <c r="BF69" i="16"/>
  <c r="BE70" i="16" s="1"/>
  <c r="H71" i="16"/>
  <c r="G72" i="16" s="1"/>
  <c r="R69" i="16"/>
  <c r="Q70" i="16" s="1"/>
  <c r="P69" i="16"/>
  <c r="O70" i="16" s="1"/>
  <c r="N69" i="16"/>
  <c r="M70" i="16" s="1"/>
  <c r="L69" i="16"/>
  <c r="K70" i="16" s="1"/>
  <c r="AZ68" i="16"/>
  <c r="AY69" i="16" s="1"/>
  <c r="J71" i="16"/>
  <c r="I72" i="16" s="1"/>
  <c r="BB68" i="16"/>
  <c r="BA69" i="16" s="1"/>
  <c r="B69" i="16"/>
  <c r="AX69" i="16"/>
  <c r="AR70" i="16"/>
  <c r="AQ71" i="16" s="1"/>
  <c r="AT70" i="16"/>
  <c r="AS71" i="16" s="1"/>
  <c r="F68" i="16"/>
  <c r="E69" i="16" s="1"/>
  <c r="D68" i="16"/>
  <c r="C69" i="16" s="1"/>
  <c r="T69" i="16" l="1"/>
  <c r="S69" i="16"/>
  <c r="BL70" i="16"/>
  <c r="BK71" i="16" s="1"/>
  <c r="BN70" i="16"/>
  <c r="BM71" i="16" s="1"/>
  <c r="BO69" i="16"/>
  <c r="BP69" i="16"/>
  <c r="BH70" i="16"/>
  <c r="BG71" i="16" s="1"/>
  <c r="BJ70" i="16"/>
  <c r="BI71" i="16" s="1"/>
  <c r="BF70" i="16"/>
  <c r="BE71" i="16" s="1"/>
  <c r="BD70" i="16"/>
  <c r="BC71" i="16" s="1"/>
  <c r="BB69" i="16"/>
  <c r="BA70" i="16" s="1"/>
  <c r="J72" i="16"/>
  <c r="I73" i="16" s="1"/>
  <c r="R70" i="16"/>
  <c r="Q71" i="16" s="1"/>
  <c r="P70" i="16"/>
  <c r="O71" i="16" s="1"/>
  <c r="L70" i="16"/>
  <c r="K71" i="16" s="1"/>
  <c r="N70" i="16"/>
  <c r="M71" i="16" s="1"/>
  <c r="H72" i="16"/>
  <c r="G73" i="16" s="1"/>
  <c r="AZ69" i="16"/>
  <c r="AY70" i="16" s="1"/>
  <c r="B70" i="16"/>
  <c r="AX70" i="16"/>
  <c r="AT71" i="16"/>
  <c r="AS72" i="16" s="1"/>
  <c r="AR71" i="16"/>
  <c r="AQ72" i="16" s="1"/>
  <c r="F69" i="16"/>
  <c r="E70" i="16" s="1"/>
  <c r="D69" i="16"/>
  <c r="C70" i="16" s="1"/>
  <c r="T70" i="16" l="1"/>
  <c r="S70" i="16"/>
  <c r="BL71" i="16"/>
  <c r="BK72" i="16" s="1"/>
  <c r="BN71" i="16"/>
  <c r="BM72" i="16" s="1"/>
  <c r="BO70" i="16"/>
  <c r="BP70" i="16"/>
  <c r="BJ71" i="16"/>
  <c r="BI72" i="16" s="1"/>
  <c r="BH71" i="16"/>
  <c r="BG72" i="16" s="1"/>
  <c r="BD71" i="16"/>
  <c r="BC72" i="16" s="1"/>
  <c r="BF71" i="16"/>
  <c r="BE72" i="16" s="1"/>
  <c r="P71" i="16"/>
  <c r="O72" i="16" s="1"/>
  <c r="R71" i="16"/>
  <c r="Q72" i="16" s="1"/>
  <c r="N71" i="16"/>
  <c r="M72" i="16" s="1"/>
  <c r="L71" i="16"/>
  <c r="K72" i="16" s="1"/>
  <c r="H73" i="16"/>
  <c r="G74" i="16" s="1"/>
  <c r="J73" i="16"/>
  <c r="I74" i="16" s="1"/>
  <c r="AZ70" i="16"/>
  <c r="AY71" i="16" s="1"/>
  <c r="BB70" i="16"/>
  <c r="BA71" i="16" s="1"/>
  <c r="B71" i="16"/>
  <c r="AX71" i="16"/>
  <c r="AR72" i="16"/>
  <c r="AQ73" i="16" s="1"/>
  <c r="AT72" i="16"/>
  <c r="AS73" i="16" s="1"/>
  <c r="F70" i="16"/>
  <c r="E71" i="16" s="1"/>
  <c r="D70" i="16"/>
  <c r="C71" i="16" s="1"/>
  <c r="T71" i="16" l="1"/>
  <c r="S71" i="16"/>
  <c r="BL72" i="16"/>
  <c r="BK73" i="16" s="1"/>
  <c r="BN72" i="16"/>
  <c r="BM73" i="16" s="1"/>
  <c r="BP71" i="16"/>
  <c r="BO71" i="16"/>
  <c r="BJ72" i="16"/>
  <c r="BI73" i="16" s="1"/>
  <c r="BH72" i="16"/>
  <c r="BG73" i="16" s="1"/>
  <c r="BD72" i="16"/>
  <c r="BC73" i="16" s="1"/>
  <c r="BF72" i="16"/>
  <c r="BE73" i="16" s="1"/>
  <c r="BB71" i="16"/>
  <c r="BA72" i="16" s="1"/>
  <c r="R72" i="16"/>
  <c r="Q73" i="16" s="1"/>
  <c r="P72" i="16"/>
  <c r="O73" i="16" s="1"/>
  <c r="L72" i="16"/>
  <c r="K73" i="16" s="1"/>
  <c r="N72" i="16"/>
  <c r="M73" i="16" s="1"/>
  <c r="H74" i="16"/>
  <c r="G75" i="16" s="1"/>
  <c r="J74" i="16"/>
  <c r="I75" i="16" s="1"/>
  <c r="AZ71" i="16"/>
  <c r="AY72" i="16" s="1"/>
  <c r="B72" i="16"/>
  <c r="AX72" i="16"/>
  <c r="AR73" i="16"/>
  <c r="AQ74" i="16" s="1"/>
  <c r="AT73" i="16"/>
  <c r="AS74" i="16" s="1"/>
  <c r="F71" i="16"/>
  <c r="E72" i="16" s="1"/>
  <c r="D71" i="16"/>
  <c r="C72" i="16" s="1"/>
  <c r="T72" i="16" l="1"/>
  <c r="S72" i="16"/>
  <c r="BL73" i="16"/>
  <c r="BK74" i="16" s="1"/>
  <c r="BN73" i="16"/>
  <c r="BM74" i="16" s="1"/>
  <c r="BP72" i="16"/>
  <c r="BO72" i="16"/>
  <c r="BJ73" i="16"/>
  <c r="BI74" i="16" s="1"/>
  <c r="BH73" i="16"/>
  <c r="BG74" i="16" s="1"/>
  <c r="BF73" i="16"/>
  <c r="BE74" i="16" s="1"/>
  <c r="BD73" i="16"/>
  <c r="BC74" i="16" s="1"/>
  <c r="J75" i="16"/>
  <c r="I76" i="16" s="1"/>
  <c r="R73" i="16"/>
  <c r="Q74" i="16" s="1"/>
  <c r="P73" i="16"/>
  <c r="O74" i="16" s="1"/>
  <c r="N73" i="16"/>
  <c r="M74" i="16" s="1"/>
  <c r="L73" i="16"/>
  <c r="K74" i="16" s="1"/>
  <c r="H75" i="16"/>
  <c r="G76" i="16" s="1"/>
  <c r="AZ72" i="16"/>
  <c r="AY73" i="16" s="1"/>
  <c r="BB72" i="16"/>
  <c r="BA73" i="16" s="1"/>
  <c r="B73" i="16"/>
  <c r="AX73" i="16"/>
  <c r="AR74" i="16"/>
  <c r="AQ75" i="16" s="1"/>
  <c r="AT74" i="16"/>
  <c r="AS75" i="16" s="1"/>
  <c r="F72" i="16"/>
  <c r="E73" i="16" s="1"/>
  <c r="D72" i="16"/>
  <c r="C73" i="16" s="1"/>
  <c r="T73" i="16" l="1"/>
  <c r="S73" i="16"/>
  <c r="BL74" i="16"/>
  <c r="BK75" i="16" s="1"/>
  <c r="BN74" i="16"/>
  <c r="BM75" i="16" s="1"/>
  <c r="BO73" i="16"/>
  <c r="BP73" i="16"/>
  <c r="H76" i="16"/>
  <c r="G77" i="16" s="1"/>
  <c r="BJ74" i="16"/>
  <c r="BI75" i="16" s="1"/>
  <c r="BH74" i="16"/>
  <c r="BG75" i="16" s="1"/>
  <c r="BD74" i="16"/>
  <c r="BC75" i="16" s="1"/>
  <c r="BF74" i="16"/>
  <c r="BE75" i="16" s="1"/>
  <c r="R74" i="16"/>
  <c r="Q75" i="16" s="1"/>
  <c r="P74" i="16"/>
  <c r="O75" i="16" s="1"/>
  <c r="L74" i="16"/>
  <c r="K75" i="16" s="1"/>
  <c r="N74" i="16"/>
  <c r="M75" i="16" s="1"/>
  <c r="BB73" i="16"/>
  <c r="BA74" i="16" s="1"/>
  <c r="J76" i="16"/>
  <c r="I77" i="16" s="1"/>
  <c r="AZ73" i="16"/>
  <c r="AY74" i="16" s="1"/>
  <c r="B74" i="16"/>
  <c r="AX74" i="16"/>
  <c r="AR75" i="16"/>
  <c r="AQ76" i="16" s="1"/>
  <c r="AT75" i="16"/>
  <c r="AS76" i="16" s="1"/>
  <c r="F73" i="16"/>
  <c r="E74" i="16" s="1"/>
  <c r="D73" i="16"/>
  <c r="C74" i="16" s="1"/>
  <c r="T74" i="16" l="1"/>
  <c r="S74" i="16"/>
  <c r="AZ74" i="16"/>
  <c r="AY75" i="16" s="1"/>
  <c r="BL75" i="16"/>
  <c r="BK76" i="16" s="1"/>
  <c r="BN75" i="16"/>
  <c r="BM76" i="16" s="1"/>
  <c r="BO74" i="16"/>
  <c r="BP74" i="16"/>
  <c r="J77" i="16"/>
  <c r="I78" i="16" s="1"/>
  <c r="BJ75" i="16"/>
  <c r="BI76" i="16" s="1"/>
  <c r="BH75" i="16"/>
  <c r="BG76" i="16" s="1"/>
  <c r="BD75" i="16"/>
  <c r="BC76" i="16" s="1"/>
  <c r="BF75" i="16"/>
  <c r="BE76" i="16" s="1"/>
  <c r="P75" i="16"/>
  <c r="O76" i="16" s="1"/>
  <c r="R75" i="16"/>
  <c r="Q76" i="16" s="1"/>
  <c r="N75" i="16"/>
  <c r="M76" i="16" s="1"/>
  <c r="L75" i="16"/>
  <c r="K76" i="16" s="1"/>
  <c r="H77" i="16"/>
  <c r="G78" i="16" s="1"/>
  <c r="BB74" i="16"/>
  <c r="BA75" i="16" s="1"/>
  <c r="B75" i="16"/>
  <c r="AX75" i="16"/>
  <c r="AR76" i="16"/>
  <c r="AQ77" i="16" s="1"/>
  <c r="AT76" i="16"/>
  <c r="AS77" i="16" s="1"/>
  <c r="F74" i="16"/>
  <c r="E75" i="16" s="1"/>
  <c r="D74" i="16"/>
  <c r="C75" i="16" s="1"/>
  <c r="T75" i="16" l="1"/>
  <c r="S75" i="16"/>
  <c r="BL76" i="16"/>
  <c r="BK77" i="16" s="1"/>
  <c r="BN76" i="16"/>
  <c r="BM77" i="16" s="1"/>
  <c r="BO75" i="16"/>
  <c r="BP75" i="16"/>
  <c r="BJ76" i="16"/>
  <c r="BI77" i="16" s="1"/>
  <c r="BH76" i="16"/>
  <c r="BG77" i="16" s="1"/>
  <c r="BF76" i="16"/>
  <c r="BE77" i="16" s="1"/>
  <c r="BD76" i="16"/>
  <c r="BC77" i="16" s="1"/>
  <c r="R76" i="16"/>
  <c r="Q77" i="16" s="1"/>
  <c r="P76" i="16"/>
  <c r="O77" i="16" s="1"/>
  <c r="L76" i="16"/>
  <c r="K77" i="16" s="1"/>
  <c r="N76" i="16"/>
  <c r="M77" i="16" s="1"/>
  <c r="H78" i="16"/>
  <c r="G79" i="16" s="1"/>
  <c r="J78" i="16"/>
  <c r="I79" i="16" s="1"/>
  <c r="BB75" i="16"/>
  <c r="BA76" i="16" s="1"/>
  <c r="AZ75" i="16"/>
  <c r="AY76" i="16" s="1"/>
  <c r="B76" i="16"/>
  <c r="AX76" i="16"/>
  <c r="AR77" i="16"/>
  <c r="AQ78" i="16" s="1"/>
  <c r="AT77" i="16"/>
  <c r="AS78" i="16" s="1"/>
  <c r="F75" i="16"/>
  <c r="E76" i="16" s="1"/>
  <c r="D75" i="16"/>
  <c r="C76" i="16" s="1"/>
  <c r="T76" i="16" l="1"/>
  <c r="S76" i="16"/>
  <c r="AZ76" i="16"/>
  <c r="AY77" i="16" s="1"/>
  <c r="BL77" i="16"/>
  <c r="BK78" i="16" s="1"/>
  <c r="BN77" i="16"/>
  <c r="BM78" i="16" s="1"/>
  <c r="BP76" i="16"/>
  <c r="BO76" i="16"/>
  <c r="BJ77" i="16"/>
  <c r="BI78" i="16" s="1"/>
  <c r="BH77" i="16"/>
  <c r="BG78" i="16" s="1"/>
  <c r="BD77" i="16"/>
  <c r="BC78" i="16" s="1"/>
  <c r="BF77" i="16"/>
  <c r="BE78" i="16" s="1"/>
  <c r="H79" i="16"/>
  <c r="G80" i="16" s="1"/>
  <c r="R77" i="16"/>
  <c r="Q78" i="16" s="1"/>
  <c r="P77" i="16"/>
  <c r="O78" i="16" s="1"/>
  <c r="N77" i="16"/>
  <c r="M78" i="16" s="1"/>
  <c r="L77" i="16"/>
  <c r="K78" i="16" s="1"/>
  <c r="J79" i="16"/>
  <c r="I80" i="16" s="1"/>
  <c r="BB76" i="16"/>
  <c r="BA77" i="16" s="1"/>
  <c r="BB77" i="16" s="1"/>
  <c r="BA78" i="16" s="1"/>
  <c r="B77" i="16"/>
  <c r="AX77" i="16"/>
  <c r="AR78" i="16"/>
  <c r="AQ79" i="16" s="1"/>
  <c r="AT78" i="16"/>
  <c r="AS79" i="16" s="1"/>
  <c r="F76" i="16"/>
  <c r="E77" i="16" s="1"/>
  <c r="D76" i="16"/>
  <c r="C77" i="16" s="1"/>
  <c r="T77" i="16" l="1"/>
  <c r="S77" i="16"/>
  <c r="BL78" i="16"/>
  <c r="BK79" i="16" s="1"/>
  <c r="BN78" i="16"/>
  <c r="BM79" i="16" s="1"/>
  <c r="BO77" i="16"/>
  <c r="BP77" i="16"/>
  <c r="BJ78" i="16"/>
  <c r="BI79" i="16" s="1"/>
  <c r="BH78" i="16"/>
  <c r="BG79" i="16" s="1"/>
  <c r="BF78" i="16"/>
  <c r="BE79" i="16" s="1"/>
  <c r="BD78" i="16"/>
  <c r="BC79" i="16" s="1"/>
  <c r="J80" i="16"/>
  <c r="I81" i="16" s="1"/>
  <c r="R78" i="16"/>
  <c r="Q79" i="16" s="1"/>
  <c r="P78" i="16"/>
  <c r="O79" i="16" s="1"/>
  <c r="L78" i="16"/>
  <c r="K79" i="16" s="1"/>
  <c r="N78" i="16"/>
  <c r="M79" i="16" s="1"/>
  <c r="H80" i="16"/>
  <c r="G81" i="16" s="1"/>
  <c r="AZ77" i="16"/>
  <c r="AY78" i="16" s="1"/>
  <c r="B78" i="16"/>
  <c r="AX78" i="16"/>
  <c r="AR79" i="16"/>
  <c r="AQ80" i="16" s="1"/>
  <c r="AT79" i="16"/>
  <c r="AS80" i="16" s="1"/>
  <c r="F77" i="16"/>
  <c r="E78" i="16" s="1"/>
  <c r="D77" i="16"/>
  <c r="C78" i="16" s="1"/>
  <c r="T78" i="16" l="1"/>
  <c r="S78" i="16"/>
  <c r="BL79" i="16"/>
  <c r="BK80" i="16" s="1"/>
  <c r="BN79" i="16"/>
  <c r="BM80" i="16" s="1"/>
  <c r="BO78" i="16"/>
  <c r="BP78" i="16"/>
  <c r="BJ79" i="16"/>
  <c r="BI80" i="16" s="1"/>
  <c r="BH79" i="16"/>
  <c r="BG80" i="16" s="1"/>
  <c r="BD79" i="16"/>
  <c r="BC80" i="16" s="1"/>
  <c r="BF79" i="16"/>
  <c r="BE80" i="16" s="1"/>
  <c r="P79" i="16"/>
  <c r="O80" i="16" s="1"/>
  <c r="R79" i="16"/>
  <c r="Q80" i="16" s="1"/>
  <c r="N79" i="16"/>
  <c r="M80" i="16" s="1"/>
  <c r="L79" i="16"/>
  <c r="K80" i="16" s="1"/>
  <c r="H81" i="16"/>
  <c r="G82" i="16" s="1"/>
  <c r="J81" i="16"/>
  <c r="I82" i="16" s="1"/>
  <c r="AZ78" i="16"/>
  <c r="AY79" i="16" s="1"/>
  <c r="BB78" i="16"/>
  <c r="BA79" i="16" s="1"/>
  <c r="B79" i="16"/>
  <c r="AX79" i="16"/>
  <c r="AR80" i="16"/>
  <c r="AQ81" i="16" s="1"/>
  <c r="AT80" i="16"/>
  <c r="AS81" i="16" s="1"/>
  <c r="F78" i="16"/>
  <c r="E79" i="16" s="1"/>
  <c r="D78" i="16"/>
  <c r="C79" i="16" s="1"/>
  <c r="T79" i="16" l="1"/>
  <c r="S79" i="16"/>
  <c r="BL80" i="16"/>
  <c r="BK81" i="16" s="1"/>
  <c r="BN80" i="16"/>
  <c r="BM81" i="16" s="1"/>
  <c r="BP79" i="16"/>
  <c r="BO79" i="16"/>
  <c r="BJ80" i="16"/>
  <c r="BI81" i="16" s="1"/>
  <c r="BH80" i="16"/>
  <c r="BG81" i="16" s="1"/>
  <c r="BF80" i="16"/>
  <c r="BE81" i="16" s="1"/>
  <c r="BD80" i="16"/>
  <c r="BC81" i="16" s="1"/>
  <c r="R80" i="16"/>
  <c r="Q81" i="16" s="1"/>
  <c r="P80" i="16"/>
  <c r="O81" i="16" s="1"/>
  <c r="L80" i="16"/>
  <c r="K81" i="16" s="1"/>
  <c r="N80" i="16"/>
  <c r="M81" i="16" s="1"/>
  <c r="H82" i="16"/>
  <c r="G83" i="16" s="1"/>
  <c r="BB79" i="16"/>
  <c r="BA80" i="16" s="1"/>
  <c r="J82" i="16"/>
  <c r="I83" i="16" s="1"/>
  <c r="AZ79" i="16"/>
  <c r="AY80" i="16" s="1"/>
  <c r="B80" i="16"/>
  <c r="AX80" i="16"/>
  <c r="AR81" i="16"/>
  <c r="AQ82" i="16" s="1"/>
  <c r="AT81" i="16"/>
  <c r="AS82" i="16" s="1"/>
  <c r="F79" i="16"/>
  <c r="E80" i="16" s="1"/>
  <c r="D79" i="16"/>
  <c r="C80" i="16" s="1"/>
  <c r="T80" i="16" l="1"/>
  <c r="S80" i="16"/>
  <c r="BL81" i="16"/>
  <c r="BK82" i="16" s="1"/>
  <c r="BN81" i="16"/>
  <c r="BM82" i="16" s="1"/>
  <c r="BP80" i="16"/>
  <c r="BO80" i="16"/>
  <c r="BJ81" i="16"/>
  <c r="BI82" i="16" s="1"/>
  <c r="BH81" i="16"/>
  <c r="BG82" i="16" s="1"/>
  <c r="BD81" i="16"/>
  <c r="BC82" i="16" s="1"/>
  <c r="BF81" i="16"/>
  <c r="BE82" i="16" s="1"/>
  <c r="H83" i="16"/>
  <c r="G84" i="16" s="1"/>
  <c r="R81" i="16"/>
  <c r="Q82" i="16" s="1"/>
  <c r="P81" i="16"/>
  <c r="O82" i="16" s="1"/>
  <c r="N81" i="16"/>
  <c r="M82" i="16" s="1"/>
  <c r="L81" i="16"/>
  <c r="K82" i="16" s="1"/>
  <c r="J83" i="16"/>
  <c r="I84" i="16" s="1"/>
  <c r="AZ80" i="16"/>
  <c r="AY81" i="16" s="1"/>
  <c r="BB80" i="16"/>
  <c r="BA81" i="16" s="1"/>
  <c r="B81" i="16"/>
  <c r="AX81" i="16"/>
  <c r="AR82" i="16"/>
  <c r="AQ83" i="16" s="1"/>
  <c r="AT82" i="16"/>
  <c r="AS83" i="16" s="1"/>
  <c r="F80" i="16"/>
  <c r="E81" i="16" s="1"/>
  <c r="D80" i="16"/>
  <c r="C81" i="16" s="1"/>
  <c r="T81" i="16" l="1"/>
  <c r="S81" i="16"/>
  <c r="BL82" i="16"/>
  <c r="BK83" i="16" s="1"/>
  <c r="BN82" i="16"/>
  <c r="BM83" i="16" s="1"/>
  <c r="BO81" i="16"/>
  <c r="BP81" i="16"/>
  <c r="J84" i="16"/>
  <c r="I85" i="16" s="1"/>
  <c r="BJ82" i="16"/>
  <c r="BI83" i="16" s="1"/>
  <c r="BH82" i="16"/>
  <c r="BG83" i="16" s="1"/>
  <c r="BF82" i="16"/>
  <c r="BE83" i="16" s="1"/>
  <c r="BD82" i="16"/>
  <c r="BC83" i="16" s="1"/>
  <c r="R82" i="16"/>
  <c r="Q83" i="16" s="1"/>
  <c r="P82" i="16"/>
  <c r="O83" i="16" s="1"/>
  <c r="L82" i="16"/>
  <c r="K83" i="16" s="1"/>
  <c r="N82" i="16"/>
  <c r="M83" i="16" s="1"/>
  <c r="BB81" i="16"/>
  <c r="BA82" i="16" s="1"/>
  <c r="H84" i="16"/>
  <c r="G85" i="16" s="1"/>
  <c r="AZ81" i="16"/>
  <c r="AY82" i="16" s="1"/>
  <c r="B82" i="16"/>
  <c r="AX82" i="16"/>
  <c r="AR83" i="16"/>
  <c r="AQ84" i="16" s="1"/>
  <c r="AT83" i="16"/>
  <c r="AS84" i="16" s="1"/>
  <c r="F81" i="16"/>
  <c r="E82" i="16" s="1"/>
  <c r="D81" i="16"/>
  <c r="C82" i="16" s="1"/>
  <c r="T82" i="16" l="1"/>
  <c r="S82" i="16"/>
  <c r="BL83" i="16"/>
  <c r="BK84" i="16" s="1"/>
  <c r="BN83" i="16"/>
  <c r="BM84" i="16" s="1"/>
  <c r="BO82" i="16"/>
  <c r="BP82" i="16"/>
  <c r="BJ83" i="16"/>
  <c r="BI84" i="16" s="1"/>
  <c r="BH83" i="16"/>
  <c r="BG84" i="16" s="1"/>
  <c r="BD83" i="16"/>
  <c r="BC84" i="16" s="1"/>
  <c r="BF83" i="16"/>
  <c r="BE84" i="16" s="1"/>
  <c r="P83" i="16"/>
  <c r="O84" i="16" s="1"/>
  <c r="R83" i="16"/>
  <c r="Q84" i="16" s="1"/>
  <c r="N83" i="16"/>
  <c r="M84" i="16" s="1"/>
  <c r="L83" i="16"/>
  <c r="K84" i="16" s="1"/>
  <c r="H85" i="16"/>
  <c r="G86" i="16" s="1"/>
  <c r="J85" i="16"/>
  <c r="I86" i="16" s="1"/>
  <c r="BB82" i="16"/>
  <c r="BA83" i="16" s="1"/>
  <c r="AZ82" i="16"/>
  <c r="AY83" i="16" s="1"/>
  <c r="B83" i="16"/>
  <c r="AX83" i="16"/>
  <c r="AR84" i="16"/>
  <c r="AQ85" i="16" s="1"/>
  <c r="AT84" i="16"/>
  <c r="AS85" i="16" s="1"/>
  <c r="F82" i="16"/>
  <c r="E83" i="16" s="1"/>
  <c r="D82" i="16"/>
  <c r="C83" i="16" s="1"/>
  <c r="T83" i="16" l="1"/>
  <c r="S83" i="16"/>
  <c r="BL84" i="16"/>
  <c r="BK85" i="16" s="1"/>
  <c r="BN84" i="16"/>
  <c r="BM85" i="16" s="1"/>
  <c r="BO83" i="16"/>
  <c r="BP83" i="16"/>
  <c r="BJ84" i="16"/>
  <c r="BI85" i="16" s="1"/>
  <c r="BH84" i="16"/>
  <c r="BG85" i="16" s="1"/>
  <c r="BF84" i="16"/>
  <c r="BE85" i="16" s="1"/>
  <c r="BD84" i="16"/>
  <c r="BC85" i="16" s="1"/>
  <c r="AZ83" i="16"/>
  <c r="AY84" i="16" s="1"/>
  <c r="J86" i="16"/>
  <c r="I87" i="16" s="1"/>
  <c r="R84" i="16"/>
  <c r="Q85" i="16" s="1"/>
  <c r="P84" i="16"/>
  <c r="O85" i="16" s="1"/>
  <c r="L84" i="16"/>
  <c r="K85" i="16" s="1"/>
  <c r="N84" i="16"/>
  <c r="M85" i="16" s="1"/>
  <c r="H86" i="16"/>
  <c r="G87" i="16" s="1"/>
  <c r="BB83" i="16"/>
  <c r="BA84" i="16" s="1"/>
  <c r="B84" i="16"/>
  <c r="AX84" i="16"/>
  <c r="AR85" i="16"/>
  <c r="AQ86" i="16" s="1"/>
  <c r="AT85" i="16"/>
  <c r="AS86" i="16" s="1"/>
  <c r="F83" i="16"/>
  <c r="E84" i="16" s="1"/>
  <c r="D83" i="16"/>
  <c r="C84" i="16" s="1"/>
  <c r="T84" i="16" l="1"/>
  <c r="S84" i="16"/>
  <c r="H87" i="16"/>
  <c r="G88" i="16" s="1"/>
  <c r="BL85" i="16"/>
  <c r="BK86" i="16" s="1"/>
  <c r="BN85" i="16"/>
  <c r="BM86" i="16" s="1"/>
  <c r="BP84" i="16"/>
  <c r="BO84" i="16"/>
  <c r="BJ85" i="16"/>
  <c r="BI86" i="16" s="1"/>
  <c r="BH85" i="16"/>
  <c r="BG86" i="16" s="1"/>
  <c r="BD85" i="16"/>
  <c r="BC86" i="16" s="1"/>
  <c r="BF85" i="16"/>
  <c r="BE86" i="16" s="1"/>
  <c r="BB84" i="16"/>
  <c r="BA85" i="16" s="1"/>
  <c r="R85" i="16"/>
  <c r="Q86" i="16" s="1"/>
  <c r="P85" i="16"/>
  <c r="O86" i="16" s="1"/>
  <c r="N85" i="16"/>
  <c r="M86" i="16" s="1"/>
  <c r="L85" i="16"/>
  <c r="K86" i="16" s="1"/>
  <c r="J87" i="16"/>
  <c r="I88" i="16" s="1"/>
  <c r="AZ84" i="16"/>
  <c r="AY85" i="16" s="1"/>
  <c r="B85" i="16"/>
  <c r="AX85" i="16"/>
  <c r="AR86" i="16"/>
  <c r="AQ87" i="16" s="1"/>
  <c r="AT86" i="16"/>
  <c r="AS87" i="16" s="1"/>
  <c r="F84" i="16"/>
  <c r="E85" i="16" s="1"/>
  <c r="D84" i="16"/>
  <c r="C85" i="16" s="1"/>
  <c r="T85" i="16" l="1"/>
  <c r="S85" i="16"/>
  <c r="J88" i="16"/>
  <c r="I89" i="16" s="1"/>
  <c r="BL86" i="16"/>
  <c r="BK87" i="16" s="1"/>
  <c r="BN86" i="16"/>
  <c r="BM87" i="16" s="1"/>
  <c r="BO85" i="16"/>
  <c r="BP85" i="16"/>
  <c r="BJ86" i="16"/>
  <c r="BI87" i="16" s="1"/>
  <c r="BH86" i="16"/>
  <c r="BG87" i="16" s="1"/>
  <c r="BF86" i="16"/>
  <c r="BE87" i="16" s="1"/>
  <c r="BD86" i="16"/>
  <c r="BC87" i="16" s="1"/>
  <c r="R86" i="16"/>
  <c r="Q87" i="16" s="1"/>
  <c r="P86" i="16"/>
  <c r="O87" i="16" s="1"/>
  <c r="L86" i="16"/>
  <c r="K87" i="16" s="1"/>
  <c r="N86" i="16"/>
  <c r="M87" i="16" s="1"/>
  <c r="H88" i="16"/>
  <c r="G89" i="16" s="1"/>
  <c r="AZ85" i="16"/>
  <c r="AY86" i="16" s="1"/>
  <c r="BB85" i="16"/>
  <c r="BA86" i="16" s="1"/>
  <c r="B86" i="16"/>
  <c r="AX86" i="16"/>
  <c r="AR87" i="16"/>
  <c r="AQ88" i="16" s="1"/>
  <c r="AT87" i="16"/>
  <c r="AS88" i="16" s="1"/>
  <c r="F85" i="16"/>
  <c r="E86" i="16" s="1"/>
  <c r="D85" i="16"/>
  <c r="C86" i="16" s="1"/>
  <c r="T86" i="16" l="1"/>
  <c r="S86" i="16"/>
  <c r="BL87" i="16"/>
  <c r="BK88" i="16" s="1"/>
  <c r="BN87" i="16"/>
  <c r="BM88" i="16" s="1"/>
  <c r="BO86" i="16"/>
  <c r="BP86" i="16"/>
  <c r="BJ87" i="16"/>
  <c r="BI88" i="16" s="1"/>
  <c r="BH87" i="16"/>
  <c r="BG88" i="16" s="1"/>
  <c r="BD87" i="16"/>
  <c r="BC88" i="16" s="1"/>
  <c r="BF87" i="16"/>
  <c r="BE88" i="16" s="1"/>
  <c r="BB86" i="16"/>
  <c r="BA87" i="16" s="1"/>
  <c r="P87" i="16"/>
  <c r="O88" i="16" s="1"/>
  <c r="R87" i="16"/>
  <c r="Q88" i="16" s="1"/>
  <c r="N87" i="16"/>
  <c r="M88" i="16" s="1"/>
  <c r="L87" i="16"/>
  <c r="K88" i="16" s="1"/>
  <c r="H89" i="16"/>
  <c r="G90" i="16" s="1"/>
  <c r="J89" i="16"/>
  <c r="I90" i="16" s="1"/>
  <c r="AZ86" i="16"/>
  <c r="AY87" i="16" s="1"/>
  <c r="B87" i="16"/>
  <c r="AX87" i="16"/>
  <c r="AR88" i="16"/>
  <c r="AQ89" i="16" s="1"/>
  <c r="AT88" i="16"/>
  <c r="AS89" i="16" s="1"/>
  <c r="F86" i="16"/>
  <c r="E87" i="16" s="1"/>
  <c r="D86" i="16"/>
  <c r="C87" i="16" s="1"/>
  <c r="T87" i="16" l="1"/>
  <c r="S87" i="16"/>
  <c r="BL88" i="16"/>
  <c r="BK89" i="16" s="1"/>
  <c r="BN88" i="16"/>
  <c r="BM89" i="16" s="1"/>
  <c r="AZ87" i="16"/>
  <c r="AY88" i="16" s="1"/>
  <c r="BP87" i="16"/>
  <c r="BO87" i="16"/>
  <c r="BJ88" i="16"/>
  <c r="BI89" i="16" s="1"/>
  <c r="BH88" i="16"/>
  <c r="BG89" i="16" s="1"/>
  <c r="BF88" i="16"/>
  <c r="BE89" i="16" s="1"/>
  <c r="BD88" i="16"/>
  <c r="BC89" i="16" s="1"/>
  <c r="J90" i="16"/>
  <c r="I91" i="16" s="1"/>
  <c r="R88" i="16"/>
  <c r="Q89" i="16" s="1"/>
  <c r="P88" i="16"/>
  <c r="O89" i="16" s="1"/>
  <c r="L88" i="16"/>
  <c r="K89" i="16" s="1"/>
  <c r="N88" i="16"/>
  <c r="M89" i="16" s="1"/>
  <c r="BB87" i="16"/>
  <c r="BA88" i="16" s="1"/>
  <c r="BB88" i="16" s="1"/>
  <c r="BA89" i="16" s="1"/>
  <c r="H90" i="16"/>
  <c r="G91" i="16" s="1"/>
  <c r="B88" i="16"/>
  <c r="AX88" i="16"/>
  <c r="AR89" i="16"/>
  <c r="AQ90" i="16" s="1"/>
  <c r="AT89" i="16"/>
  <c r="AS90" i="16" s="1"/>
  <c r="F87" i="16"/>
  <c r="E88" i="16" s="1"/>
  <c r="D87" i="16"/>
  <c r="C88" i="16" s="1"/>
  <c r="T88" i="16" l="1"/>
  <c r="S88" i="16"/>
  <c r="H91" i="16"/>
  <c r="G92" i="16" s="1"/>
  <c r="BL89" i="16"/>
  <c r="BK90" i="16" s="1"/>
  <c r="BN89" i="16"/>
  <c r="BM90" i="16" s="1"/>
  <c r="BP88" i="16"/>
  <c r="BO88" i="16"/>
  <c r="BJ89" i="16"/>
  <c r="BI90" i="16" s="1"/>
  <c r="BH89" i="16"/>
  <c r="BG90" i="16" s="1"/>
  <c r="BD89" i="16"/>
  <c r="BC90" i="16" s="1"/>
  <c r="BF89" i="16"/>
  <c r="BE90" i="16" s="1"/>
  <c r="P89" i="16"/>
  <c r="O90" i="16" s="1"/>
  <c r="R89" i="16"/>
  <c r="Q90" i="16" s="1"/>
  <c r="N89" i="16"/>
  <c r="M90" i="16" s="1"/>
  <c r="L89" i="16"/>
  <c r="K90" i="16" s="1"/>
  <c r="J91" i="16"/>
  <c r="I92" i="16" s="1"/>
  <c r="J92" i="16" s="1"/>
  <c r="I93" i="16" s="1"/>
  <c r="AZ88" i="16"/>
  <c r="AY89" i="16" s="1"/>
  <c r="B89" i="16"/>
  <c r="AX89" i="16"/>
  <c r="AR90" i="16"/>
  <c r="AQ91" i="16" s="1"/>
  <c r="AT90" i="16"/>
  <c r="AS91" i="16" s="1"/>
  <c r="F88" i="16"/>
  <c r="E89" i="16" s="1"/>
  <c r="D88" i="16"/>
  <c r="C89" i="16" s="1"/>
  <c r="T89" i="16" l="1"/>
  <c r="S89" i="16"/>
  <c r="BL90" i="16"/>
  <c r="BK91" i="16" s="1"/>
  <c r="BN90" i="16"/>
  <c r="BM91" i="16" s="1"/>
  <c r="BO89" i="16"/>
  <c r="BP89" i="16"/>
  <c r="BJ90" i="16"/>
  <c r="BI91" i="16" s="1"/>
  <c r="BH90" i="16"/>
  <c r="BG91" i="16" s="1"/>
  <c r="BD90" i="16"/>
  <c r="BC91" i="16" s="1"/>
  <c r="BF90" i="16"/>
  <c r="BE91" i="16" s="1"/>
  <c r="R90" i="16"/>
  <c r="Q91" i="16" s="1"/>
  <c r="P90" i="16"/>
  <c r="O91" i="16" s="1"/>
  <c r="L90" i="16"/>
  <c r="K91" i="16" s="1"/>
  <c r="N90" i="16"/>
  <c r="M91" i="16" s="1"/>
  <c r="AZ89" i="16"/>
  <c r="AY90" i="16" s="1"/>
  <c r="BB89" i="16"/>
  <c r="BA90" i="16" s="1"/>
  <c r="H92" i="16"/>
  <c r="G93" i="16" s="1"/>
  <c r="J93" i="16" s="1"/>
  <c r="I94" i="16" s="1"/>
  <c r="B90" i="16"/>
  <c r="AX90" i="16"/>
  <c r="AR91" i="16"/>
  <c r="AQ92" i="16" s="1"/>
  <c r="AT91" i="16"/>
  <c r="AS92" i="16" s="1"/>
  <c r="F89" i="16"/>
  <c r="E90" i="16" s="1"/>
  <c r="D89" i="16"/>
  <c r="C90" i="16" s="1"/>
  <c r="T90" i="16" l="1"/>
  <c r="S90" i="16"/>
  <c r="BL91" i="16"/>
  <c r="BK92" i="16" s="1"/>
  <c r="BN91" i="16"/>
  <c r="BM92" i="16" s="1"/>
  <c r="BO90" i="16"/>
  <c r="BP90" i="16"/>
  <c r="BB90" i="16"/>
  <c r="BA91" i="16" s="1"/>
  <c r="BJ91" i="16"/>
  <c r="BI92" i="16" s="1"/>
  <c r="BH91" i="16"/>
  <c r="BG92" i="16" s="1"/>
  <c r="BD91" i="16"/>
  <c r="BC92" i="16" s="1"/>
  <c r="BF91" i="16"/>
  <c r="BE92" i="16" s="1"/>
  <c r="AZ90" i="16"/>
  <c r="AY91" i="16" s="1"/>
  <c r="P91" i="16"/>
  <c r="O92" i="16" s="1"/>
  <c r="R91" i="16"/>
  <c r="Q92" i="16" s="1"/>
  <c r="N91" i="16"/>
  <c r="M92" i="16" s="1"/>
  <c r="L91" i="16"/>
  <c r="K92" i="16" s="1"/>
  <c r="H93" i="16"/>
  <c r="G94" i="16" s="1"/>
  <c r="B91" i="16"/>
  <c r="AX91" i="16"/>
  <c r="AR92" i="16"/>
  <c r="AQ93" i="16" s="1"/>
  <c r="AT92" i="16"/>
  <c r="AS93" i="16" s="1"/>
  <c r="F90" i="16"/>
  <c r="E91" i="16" s="1"/>
  <c r="D90" i="16"/>
  <c r="C91" i="16" s="1"/>
  <c r="T91" i="16" l="1"/>
  <c r="S91" i="16"/>
  <c r="BL92" i="16"/>
  <c r="BK93" i="16" s="1"/>
  <c r="BN92" i="16"/>
  <c r="BM93" i="16" s="1"/>
  <c r="BO91" i="16"/>
  <c r="BP91" i="16"/>
  <c r="BJ92" i="16"/>
  <c r="BI93" i="16" s="1"/>
  <c r="BH92" i="16"/>
  <c r="BG93" i="16" s="1"/>
  <c r="BF92" i="16"/>
  <c r="BE93" i="16" s="1"/>
  <c r="BD92" i="16"/>
  <c r="BC93" i="16" s="1"/>
  <c r="AZ91" i="16"/>
  <c r="AY92" i="16" s="1"/>
  <c r="BB91" i="16"/>
  <c r="BA92" i="16" s="1"/>
  <c r="R92" i="16"/>
  <c r="Q93" i="16" s="1"/>
  <c r="P92" i="16"/>
  <c r="O93" i="16" s="1"/>
  <c r="L92" i="16"/>
  <c r="K93" i="16" s="1"/>
  <c r="N92" i="16"/>
  <c r="M93" i="16" s="1"/>
  <c r="H94" i="16"/>
  <c r="G95" i="16" s="1"/>
  <c r="J94" i="16"/>
  <c r="I95" i="16" s="1"/>
  <c r="B92" i="16"/>
  <c r="AX92" i="16"/>
  <c r="AR93" i="16"/>
  <c r="AQ94" i="16" s="1"/>
  <c r="AT93" i="16"/>
  <c r="AS94" i="16" s="1"/>
  <c r="F91" i="16"/>
  <c r="E92" i="16" s="1"/>
  <c r="D91" i="16"/>
  <c r="C92" i="16" s="1"/>
  <c r="T92" i="16" l="1"/>
  <c r="S92" i="16"/>
  <c r="J95" i="16"/>
  <c r="I96" i="16" s="1"/>
  <c r="BL93" i="16"/>
  <c r="BK94" i="16" s="1"/>
  <c r="BN93" i="16"/>
  <c r="BM94" i="16" s="1"/>
  <c r="BP92" i="16"/>
  <c r="BO92" i="16"/>
  <c r="BB92" i="16"/>
  <c r="BA93" i="16" s="1"/>
  <c r="BJ93" i="16"/>
  <c r="BI94" i="16" s="1"/>
  <c r="BH93" i="16"/>
  <c r="BG94" i="16" s="1"/>
  <c r="BD93" i="16"/>
  <c r="BC94" i="16" s="1"/>
  <c r="BF93" i="16"/>
  <c r="BE94" i="16" s="1"/>
  <c r="AZ92" i="16"/>
  <c r="AY93" i="16" s="1"/>
  <c r="H95" i="16"/>
  <c r="G96" i="16" s="1"/>
  <c r="H96" i="16" s="1"/>
  <c r="G97" i="16" s="1"/>
  <c r="P93" i="16"/>
  <c r="O94" i="16" s="1"/>
  <c r="R93" i="16"/>
  <c r="Q94" i="16" s="1"/>
  <c r="N93" i="16"/>
  <c r="M94" i="16" s="1"/>
  <c r="L93" i="16"/>
  <c r="K94" i="16" s="1"/>
  <c r="B93" i="16"/>
  <c r="AX93" i="16"/>
  <c r="AR94" i="16"/>
  <c r="AQ95" i="16" s="1"/>
  <c r="AT94" i="16"/>
  <c r="AS95" i="16" s="1"/>
  <c r="F92" i="16"/>
  <c r="E93" i="16" s="1"/>
  <c r="D92" i="16"/>
  <c r="C93" i="16" s="1"/>
  <c r="T93" i="16" l="1"/>
  <c r="S93" i="16"/>
  <c r="BL94" i="16"/>
  <c r="BK95" i="16" s="1"/>
  <c r="BN94" i="16"/>
  <c r="BM95" i="16" s="1"/>
  <c r="BO93" i="16"/>
  <c r="BP93" i="16"/>
  <c r="BJ94" i="16"/>
  <c r="BI95" i="16" s="1"/>
  <c r="BH94" i="16"/>
  <c r="BG95" i="16" s="1"/>
  <c r="BF94" i="16"/>
  <c r="BE95" i="16" s="1"/>
  <c r="BD94" i="16"/>
  <c r="BC95" i="16" s="1"/>
  <c r="BB93" i="16"/>
  <c r="BA94" i="16" s="1"/>
  <c r="AZ93" i="16"/>
  <c r="AY94" i="16" s="1"/>
  <c r="J96" i="16"/>
  <c r="I97" i="16" s="1"/>
  <c r="R94" i="16"/>
  <c r="Q95" i="16" s="1"/>
  <c r="P94" i="16"/>
  <c r="O95" i="16" s="1"/>
  <c r="L94" i="16"/>
  <c r="K95" i="16" s="1"/>
  <c r="N94" i="16"/>
  <c r="M95" i="16" s="1"/>
  <c r="B94" i="16"/>
  <c r="AX94" i="16"/>
  <c r="AR95" i="16"/>
  <c r="AQ96" i="16" s="1"/>
  <c r="AT95" i="16"/>
  <c r="AS96" i="16" s="1"/>
  <c r="F93" i="16"/>
  <c r="E94" i="16" s="1"/>
  <c r="D93" i="16"/>
  <c r="C94" i="16" s="1"/>
  <c r="T94" i="16" l="1"/>
  <c r="S94" i="16"/>
  <c r="BB94" i="16"/>
  <c r="BA95" i="16" s="1"/>
  <c r="BL95" i="16"/>
  <c r="BK96" i="16" s="1"/>
  <c r="BN95" i="16"/>
  <c r="BM96" i="16" s="1"/>
  <c r="BO94" i="16"/>
  <c r="BP94" i="16"/>
  <c r="BJ95" i="16"/>
  <c r="BI96" i="16" s="1"/>
  <c r="BH95" i="16"/>
  <c r="BG96" i="16" s="1"/>
  <c r="BD95" i="16"/>
  <c r="BC96" i="16" s="1"/>
  <c r="BF95" i="16"/>
  <c r="BE96" i="16" s="1"/>
  <c r="AZ94" i="16"/>
  <c r="AY95" i="16" s="1"/>
  <c r="J97" i="16"/>
  <c r="I98" i="16" s="1"/>
  <c r="H97" i="16"/>
  <c r="G98" i="16" s="1"/>
  <c r="P95" i="16"/>
  <c r="O96" i="16" s="1"/>
  <c r="R95" i="16"/>
  <c r="Q96" i="16" s="1"/>
  <c r="N95" i="16"/>
  <c r="M96" i="16" s="1"/>
  <c r="L95" i="16"/>
  <c r="K96" i="16" s="1"/>
  <c r="B95" i="16"/>
  <c r="AX95" i="16"/>
  <c r="AR96" i="16"/>
  <c r="AQ97" i="16" s="1"/>
  <c r="AT96" i="16"/>
  <c r="AS97" i="16" s="1"/>
  <c r="F94" i="16"/>
  <c r="E95" i="16" s="1"/>
  <c r="D94" i="16"/>
  <c r="C95" i="16" s="1"/>
  <c r="T95" i="16" l="1"/>
  <c r="S95" i="16"/>
  <c r="H98" i="16"/>
  <c r="G99" i="16" s="1"/>
  <c r="BL96" i="16"/>
  <c r="BK97" i="16" s="1"/>
  <c r="BN96" i="16"/>
  <c r="BM97" i="16" s="1"/>
  <c r="BO95" i="16"/>
  <c r="BP95" i="16"/>
  <c r="BJ96" i="16"/>
  <c r="BI97" i="16" s="1"/>
  <c r="BH96" i="16"/>
  <c r="BG97" i="16" s="1"/>
  <c r="BF96" i="16"/>
  <c r="BE97" i="16" s="1"/>
  <c r="BD96" i="16"/>
  <c r="BC97" i="16" s="1"/>
  <c r="BB95" i="16"/>
  <c r="BA96" i="16" s="1"/>
  <c r="AZ95" i="16"/>
  <c r="AY96" i="16" s="1"/>
  <c r="J98" i="16"/>
  <c r="I99" i="16" s="1"/>
  <c r="R96" i="16"/>
  <c r="Q97" i="16" s="1"/>
  <c r="P96" i="16"/>
  <c r="O97" i="16" s="1"/>
  <c r="L96" i="16"/>
  <c r="K97" i="16" s="1"/>
  <c r="N96" i="16"/>
  <c r="M97" i="16" s="1"/>
  <c r="B96" i="16"/>
  <c r="AX96" i="16"/>
  <c r="AR97" i="16"/>
  <c r="AQ98" i="16" s="1"/>
  <c r="AT97" i="16"/>
  <c r="AS98" i="16" s="1"/>
  <c r="F95" i="16"/>
  <c r="E96" i="16" s="1"/>
  <c r="D95" i="16"/>
  <c r="C96" i="16" s="1"/>
  <c r="T96" i="16" l="1"/>
  <c r="S96" i="16"/>
  <c r="BL97" i="16"/>
  <c r="BK98" i="16" s="1"/>
  <c r="BN97" i="16"/>
  <c r="BM98" i="16" s="1"/>
  <c r="BO96" i="16"/>
  <c r="BP96" i="16"/>
  <c r="BJ97" i="16"/>
  <c r="BI98" i="16" s="1"/>
  <c r="BH97" i="16"/>
  <c r="BG98" i="16" s="1"/>
  <c r="BD97" i="16"/>
  <c r="BC98" i="16" s="1"/>
  <c r="BF97" i="16"/>
  <c r="BE98" i="16" s="1"/>
  <c r="BB96" i="16"/>
  <c r="BA97" i="16" s="1"/>
  <c r="AZ96" i="16"/>
  <c r="AY97" i="16" s="1"/>
  <c r="J99" i="16"/>
  <c r="I100" i="16" s="1"/>
  <c r="H99" i="16"/>
  <c r="G100" i="16" s="1"/>
  <c r="R97" i="16"/>
  <c r="Q98" i="16" s="1"/>
  <c r="P97" i="16"/>
  <c r="O98" i="16" s="1"/>
  <c r="N97" i="16"/>
  <c r="M98" i="16" s="1"/>
  <c r="L97" i="16"/>
  <c r="K98" i="16" s="1"/>
  <c r="B97" i="16"/>
  <c r="AX97" i="16"/>
  <c r="AR98" i="16"/>
  <c r="AQ99" i="16" s="1"/>
  <c r="AT98" i="16"/>
  <c r="AS99" i="16" s="1"/>
  <c r="F96" i="16"/>
  <c r="E97" i="16" s="1"/>
  <c r="D96" i="16"/>
  <c r="C97" i="16" s="1"/>
  <c r="T97" i="16" l="1"/>
  <c r="S97" i="16"/>
  <c r="H100" i="16"/>
  <c r="G101" i="16" s="1"/>
  <c r="BN98" i="16"/>
  <c r="BM99" i="16" s="1"/>
  <c r="BL98" i="16"/>
  <c r="BK99" i="16" s="1"/>
  <c r="BO97" i="16"/>
  <c r="BP97" i="16"/>
  <c r="AZ97" i="16"/>
  <c r="AY98" i="16" s="1"/>
  <c r="BJ98" i="16"/>
  <c r="BI99" i="16" s="1"/>
  <c r="BH98" i="16"/>
  <c r="BG99" i="16" s="1"/>
  <c r="BF98" i="16"/>
  <c r="BE99" i="16" s="1"/>
  <c r="BD98" i="16"/>
  <c r="BC99" i="16" s="1"/>
  <c r="BB97" i="16"/>
  <c r="BA98" i="16" s="1"/>
  <c r="J100" i="16"/>
  <c r="I101" i="16" s="1"/>
  <c r="R98" i="16"/>
  <c r="Q99" i="16" s="1"/>
  <c r="P98" i="16"/>
  <c r="O99" i="16" s="1"/>
  <c r="L98" i="16"/>
  <c r="K99" i="16" s="1"/>
  <c r="N98" i="16"/>
  <c r="M99" i="16" s="1"/>
  <c r="B98" i="16"/>
  <c r="AX98" i="16"/>
  <c r="AR99" i="16"/>
  <c r="AQ100" i="16" s="1"/>
  <c r="AT99" i="16"/>
  <c r="AS100" i="16" s="1"/>
  <c r="F97" i="16"/>
  <c r="E98" i="16" s="1"/>
  <c r="D97" i="16"/>
  <c r="C98" i="16" s="1"/>
  <c r="T98" i="16" l="1"/>
  <c r="S98" i="16"/>
  <c r="BL99" i="16"/>
  <c r="BK100" i="16" s="1"/>
  <c r="BN99" i="16"/>
  <c r="BM100" i="16" s="1"/>
  <c r="BO98" i="16"/>
  <c r="BP98" i="16"/>
  <c r="BJ99" i="16"/>
  <c r="BI100" i="16" s="1"/>
  <c r="BH99" i="16"/>
  <c r="BG100" i="16" s="1"/>
  <c r="BD99" i="16"/>
  <c r="BC100" i="16" s="1"/>
  <c r="BF99" i="16"/>
  <c r="BE100" i="16" s="1"/>
  <c r="AZ98" i="16"/>
  <c r="AY99" i="16" s="1"/>
  <c r="BB98" i="16"/>
  <c r="BA99" i="16" s="1"/>
  <c r="J101" i="16"/>
  <c r="I102" i="16" s="1"/>
  <c r="H101" i="16"/>
  <c r="G102" i="16" s="1"/>
  <c r="P99" i="16"/>
  <c r="O100" i="16" s="1"/>
  <c r="R99" i="16"/>
  <c r="Q100" i="16" s="1"/>
  <c r="N99" i="16"/>
  <c r="M100" i="16" s="1"/>
  <c r="L99" i="16"/>
  <c r="K100" i="16" s="1"/>
  <c r="B99" i="16"/>
  <c r="AX99" i="16"/>
  <c r="AT100" i="16"/>
  <c r="AS101" i="16" s="1"/>
  <c r="AR100" i="16"/>
  <c r="AQ101" i="16" s="1"/>
  <c r="F98" i="16"/>
  <c r="E99" i="16" s="1"/>
  <c r="D98" i="16"/>
  <c r="C99" i="16" s="1"/>
  <c r="T99" i="16" l="1"/>
  <c r="S99" i="16"/>
  <c r="H102" i="16"/>
  <c r="G103" i="16" s="1"/>
  <c r="BL100" i="16"/>
  <c r="BK101" i="16" s="1"/>
  <c r="BN100" i="16"/>
  <c r="BM101" i="16" s="1"/>
  <c r="BO99" i="16"/>
  <c r="BP99" i="16"/>
  <c r="BB99" i="16"/>
  <c r="BA100" i="16" s="1"/>
  <c r="BJ100" i="16"/>
  <c r="BI101" i="16" s="1"/>
  <c r="BH100" i="16"/>
  <c r="BG101" i="16" s="1"/>
  <c r="BF100" i="16"/>
  <c r="BE101" i="16" s="1"/>
  <c r="BD100" i="16"/>
  <c r="BC101" i="16" s="1"/>
  <c r="AZ99" i="16"/>
  <c r="AY100" i="16" s="1"/>
  <c r="J102" i="16"/>
  <c r="I103" i="16" s="1"/>
  <c r="R100" i="16"/>
  <c r="Q101" i="16" s="1"/>
  <c r="P100" i="16"/>
  <c r="O101" i="16" s="1"/>
  <c r="L100" i="16"/>
  <c r="K101" i="16" s="1"/>
  <c r="N100" i="16"/>
  <c r="M101" i="16" s="1"/>
  <c r="B100" i="16"/>
  <c r="AX100" i="16"/>
  <c r="AR101" i="16"/>
  <c r="AQ102" i="16" s="1"/>
  <c r="AT101" i="16"/>
  <c r="AS102" i="16" s="1"/>
  <c r="F99" i="16"/>
  <c r="E100" i="16" s="1"/>
  <c r="D99" i="16"/>
  <c r="C100" i="16" s="1"/>
  <c r="T100" i="16" l="1"/>
  <c r="S100" i="16"/>
  <c r="BL101" i="16"/>
  <c r="BK102" i="16" s="1"/>
  <c r="BN101" i="16"/>
  <c r="BM102" i="16" s="1"/>
  <c r="BP100" i="16"/>
  <c r="BO100" i="16"/>
  <c r="BJ101" i="16"/>
  <c r="BI102" i="16" s="1"/>
  <c r="BH101" i="16"/>
  <c r="BG102" i="16" s="1"/>
  <c r="BD101" i="16"/>
  <c r="BC102" i="16" s="1"/>
  <c r="BF101" i="16"/>
  <c r="BE102" i="16" s="1"/>
  <c r="BB100" i="16"/>
  <c r="BA101" i="16" s="1"/>
  <c r="AZ100" i="16"/>
  <c r="AY101" i="16" s="1"/>
  <c r="J103" i="16"/>
  <c r="I104" i="16" s="1"/>
  <c r="H103" i="16"/>
  <c r="G104" i="16" s="1"/>
  <c r="R101" i="16"/>
  <c r="Q102" i="16" s="1"/>
  <c r="P101" i="16"/>
  <c r="O102" i="16" s="1"/>
  <c r="N101" i="16"/>
  <c r="M102" i="16" s="1"/>
  <c r="L101" i="16"/>
  <c r="K102" i="16" s="1"/>
  <c r="B101" i="16"/>
  <c r="AX101" i="16"/>
  <c r="AR102" i="16"/>
  <c r="AQ103" i="16" s="1"/>
  <c r="AT102" i="16"/>
  <c r="AS103" i="16" s="1"/>
  <c r="F100" i="16"/>
  <c r="E101" i="16" s="1"/>
  <c r="D100" i="16"/>
  <c r="C101" i="16" s="1"/>
  <c r="T101" i="16" l="1"/>
  <c r="S101" i="16"/>
  <c r="H104" i="16"/>
  <c r="G105" i="16" s="1"/>
  <c r="BB101" i="16"/>
  <c r="BA102" i="16" s="1"/>
  <c r="BL102" i="16"/>
  <c r="BK103" i="16" s="1"/>
  <c r="BN102" i="16"/>
  <c r="BM103" i="16" s="1"/>
  <c r="BO101" i="16"/>
  <c r="BP101" i="16"/>
  <c r="BJ102" i="16"/>
  <c r="BI103" i="16" s="1"/>
  <c r="BH102" i="16"/>
  <c r="BG103" i="16" s="1"/>
  <c r="BF102" i="16"/>
  <c r="BE103" i="16" s="1"/>
  <c r="BD102" i="16"/>
  <c r="BC103" i="16" s="1"/>
  <c r="AZ101" i="16"/>
  <c r="AY102" i="16" s="1"/>
  <c r="AZ102" i="16" s="1"/>
  <c r="AY103" i="16" s="1"/>
  <c r="J104" i="16"/>
  <c r="I105" i="16" s="1"/>
  <c r="P102" i="16"/>
  <c r="O103" i="16" s="1"/>
  <c r="R102" i="16"/>
  <c r="Q103" i="16" s="1"/>
  <c r="L102" i="16"/>
  <c r="K103" i="16" s="1"/>
  <c r="N102" i="16"/>
  <c r="M103" i="16" s="1"/>
  <c r="B102" i="16"/>
  <c r="AX102" i="16"/>
  <c r="AR103" i="16"/>
  <c r="AQ104" i="16" s="1"/>
  <c r="AT103" i="16"/>
  <c r="AS104" i="16" s="1"/>
  <c r="F101" i="16"/>
  <c r="E102" i="16" s="1"/>
  <c r="D101" i="16"/>
  <c r="C102" i="16" s="1"/>
  <c r="T102" i="16" l="1"/>
  <c r="S102" i="16"/>
  <c r="BL103" i="16"/>
  <c r="BK104" i="16" s="1"/>
  <c r="BN103" i="16"/>
  <c r="BM104" i="16" s="1"/>
  <c r="BO102" i="16"/>
  <c r="BP102" i="16"/>
  <c r="BJ103" i="16"/>
  <c r="BI104" i="16" s="1"/>
  <c r="BH103" i="16"/>
  <c r="BG104" i="16" s="1"/>
  <c r="BF103" i="16"/>
  <c r="BE104" i="16" s="1"/>
  <c r="BD103" i="16"/>
  <c r="BC104" i="16" s="1"/>
  <c r="BB102" i="16"/>
  <c r="BA103" i="16" s="1"/>
  <c r="J105" i="16"/>
  <c r="I106" i="16" s="1"/>
  <c r="H105" i="16"/>
  <c r="G106" i="16" s="1"/>
  <c r="R103" i="16"/>
  <c r="Q104" i="16" s="1"/>
  <c r="P103" i="16"/>
  <c r="O104" i="16" s="1"/>
  <c r="N103" i="16"/>
  <c r="M104" i="16" s="1"/>
  <c r="L103" i="16"/>
  <c r="K104" i="16" s="1"/>
  <c r="B103" i="16"/>
  <c r="AX103" i="16"/>
  <c r="AR104" i="16"/>
  <c r="AQ105" i="16" s="1"/>
  <c r="AT104" i="16"/>
  <c r="AS105" i="16" s="1"/>
  <c r="F102" i="16"/>
  <c r="E103" i="16" s="1"/>
  <c r="D102" i="16"/>
  <c r="C103" i="16" s="1"/>
  <c r="T103" i="16" l="1"/>
  <c r="S103" i="16"/>
  <c r="BL104" i="16"/>
  <c r="BK105" i="16" s="1"/>
  <c r="BN104" i="16"/>
  <c r="BM105" i="16" s="1"/>
  <c r="BP103" i="16"/>
  <c r="BO103" i="16"/>
  <c r="BJ104" i="16"/>
  <c r="BI105" i="16" s="1"/>
  <c r="BH104" i="16"/>
  <c r="BG105" i="16" s="1"/>
  <c r="BD104" i="16"/>
  <c r="BC105" i="16" s="1"/>
  <c r="BF104" i="16"/>
  <c r="BE105" i="16" s="1"/>
  <c r="BB103" i="16"/>
  <c r="BA104" i="16" s="1"/>
  <c r="AZ103" i="16"/>
  <c r="AY104" i="16" s="1"/>
  <c r="H106" i="16"/>
  <c r="G107" i="16" s="1"/>
  <c r="J106" i="16"/>
  <c r="I107" i="16" s="1"/>
  <c r="P104" i="16"/>
  <c r="O105" i="16" s="1"/>
  <c r="R104" i="16"/>
  <c r="Q105" i="16" s="1"/>
  <c r="L104" i="16"/>
  <c r="K105" i="16" s="1"/>
  <c r="N104" i="16"/>
  <c r="M105" i="16" s="1"/>
  <c r="B104" i="16"/>
  <c r="AX104" i="16"/>
  <c r="AT105" i="16"/>
  <c r="AS106" i="16" s="1"/>
  <c r="AR105" i="16"/>
  <c r="AQ106" i="16" s="1"/>
  <c r="F103" i="16"/>
  <c r="E104" i="16" s="1"/>
  <c r="D103" i="16"/>
  <c r="C104" i="16" s="1"/>
  <c r="T104" i="16" l="1"/>
  <c r="S104" i="16"/>
  <c r="BL105" i="16"/>
  <c r="BK106" i="16" s="1"/>
  <c r="BN105" i="16"/>
  <c r="BM106" i="16" s="1"/>
  <c r="BB104" i="16"/>
  <c r="BA105" i="16" s="1"/>
  <c r="BO104" i="16"/>
  <c r="BP104" i="16"/>
  <c r="BJ105" i="16"/>
  <c r="BI106" i="16" s="1"/>
  <c r="BH105" i="16"/>
  <c r="BG106" i="16" s="1"/>
  <c r="BF105" i="16"/>
  <c r="BE106" i="16" s="1"/>
  <c r="BD105" i="16"/>
  <c r="BC106" i="16" s="1"/>
  <c r="AZ104" i="16"/>
  <c r="AY105" i="16" s="1"/>
  <c r="J107" i="16"/>
  <c r="I108" i="16" s="1"/>
  <c r="H107" i="16"/>
  <c r="G108" i="16" s="1"/>
  <c r="R105" i="16"/>
  <c r="Q106" i="16" s="1"/>
  <c r="P105" i="16"/>
  <c r="O106" i="16" s="1"/>
  <c r="N105" i="16"/>
  <c r="M106" i="16" s="1"/>
  <c r="L105" i="16"/>
  <c r="K106" i="16" s="1"/>
  <c r="B105" i="16"/>
  <c r="AX105" i="16"/>
  <c r="AT106" i="16"/>
  <c r="AS107" i="16" s="1"/>
  <c r="AR106" i="16"/>
  <c r="AQ107" i="16" s="1"/>
  <c r="F104" i="16"/>
  <c r="E105" i="16" s="1"/>
  <c r="D104" i="16"/>
  <c r="C105" i="16" s="1"/>
  <c r="T105" i="16" l="1"/>
  <c r="S105" i="16"/>
  <c r="BL106" i="16"/>
  <c r="BK107" i="16" s="1"/>
  <c r="BN106" i="16"/>
  <c r="BM107" i="16"/>
  <c r="BO105" i="16"/>
  <c r="BP105" i="16"/>
  <c r="BJ106" i="16"/>
  <c r="BI107" i="16" s="1"/>
  <c r="BH106" i="16"/>
  <c r="BG107" i="16" s="1"/>
  <c r="BF106" i="16"/>
  <c r="BE107" i="16" s="1"/>
  <c r="BD106" i="16"/>
  <c r="BC107" i="16" s="1"/>
  <c r="H108" i="16"/>
  <c r="G109" i="16" s="1"/>
  <c r="BB105" i="16"/>
  <c r="BA106" i="16" s="1"/>
  <c r="AZ105" i="16"/>
  <c r="AY106" i="16" s="1"/>
  <c r="J108" i="16"/>
  <c r="I109" i="16" s="1"/>
  <c r="R106" i="16"/>
  <c r="Q107" i="16" s="1"/>
  <c r="P106" i="16"/>
  <c r="O107" i="16" s="1"/>
  <c r="L106" i="16"/>
  <c r="K107" i="16" s="1"/>
  <c r="N106" i="16"/>
  <c r="M107" i="16" s="1"/>
  <c r="B106" i="16"/>
  <c r="AX106" i="16"/>
  <c r="AT107" i="16"/>
  <c r="AS108" i="16" s="1"/>
  <c r="AR107" i="16"/>
  <c r="AQ108" i="16" s="1"/>
  <c r="F105" i="16"/>
  <c r="E106" i="16" s="1"/>
  <c r="D105" i="16"/>
  <c r="C106" i="16" s="1"/>
  <c r="T106" i="16" l="1"/>
  <c r="S106" i="16"/>
  <c r="BL107" i="16"/>
  <c r="BK108" i="16" s="1"/>
  <c r="BN107" i="16"/>
  <c r="BM108" i="16" s="1"/>
  <c r="J109" i="16"/>
  <c r="I110" i="16" s="1"/>
  <c r="BO106" i="16"/>
  <c r="BP106" i="16"/>
  <c r="AZ106" i="16"/>
  <c r="AY107" i="16" s="1"/>
  <c r="BH107" i="16"/>
  <c r="BG108" i="16" s="1"/>
  <c r="BJ107" i="16"/>
  <c r="BI108" i="16" s="1"/>
  <c r="BD107" i="16"/>
  <c r="BC108" i="16" s="1"/>
  <c r="BF107" i="16"/>
  <c r="BE108" i="16" s="1"/>
  <c r="BB106" i="16"/>
  <c r="BA107" i="16" s="1"/>
  <c r="H109" i="16"/>
  <c r="G110" i="16" s="1"/>
  <c r="P107" i="16"/>
  <c r="O108" i="16" s="1"/>
  <c r="R107" i="16"/>
  <c r="Q108" i="16" s="1"/>
  <c r="N107" i="16"/>
  <c r="M108" i="16" s="1"/>
  <c r="L107" i="16"/>
  <c r="K108" i="16" s="1"/>
  <c r="B107" i="16"/>
  <c r="AX107" i="16"/>
  <c r="AT108" i="16"/>
  <c r="AS109" i="16" s="1"/>
  <c r="AR108" i="16"/>
  <c r="AQ109" i="16" s="1"/>
  <c r="F106" i="16"/>
  <c r="E107" i="16" s="1"/>
  <c r="D106" i="16"/>
  <c r="C107" i="16" s="1"/>
  <c r="T107" i="16" l="1"/>
  <c r="S107" i="16"/>
  <c r="BL108" i="16"/>
  <c r="BK109" i="16" s="1"/>
  <c r="BN108" i="16"/>
  <c r="BM109" i="16"/>
  <c r="BO107" i="16"/>
  <c r="BP107" i="16"/>
  <c r="BH108" i="16"/>
  <c r="BG109" i="16" s="1"/>
  <c r="BJ108" i="16"/>
  <c r="BI109" i="16" s="1"/>
  <c r="BF108" i="16"/>
  <c r="BE109" i="16" s="1"/>
  <c r="BD108" i="16"/>
  <c r="BC109" i="16" s="1"/>
  <c r="BB107" i="16"/>
  <c r="BA108" i="16" s="1"/>
  <c r="AZ107" i="16"/>
  <c r="AY108" i="16" s="1"/>
  <c r="H110" i="16"/>
  <c r="G111" i="16" s="1"/>
  <c r="J110" i="16"/>
  <c r="I111" i="16" s="1"/>
  <c r="R108" i="16"/>
  <c r="Q109" i="16" s="1"/>
  <c r="P108" i="16"/>
  <c r="O109" i="16" s="1"/>
  <c r="L108" i="16"/>
  <c r="K109" i="16" s="1"/>
  <c r="N108" i="16"/>
  <c r="M109" i="16" s="1"/>
  <c r="B108" i="16"/>
  <c r="AX108" i="16"/>
  <c r="AT109" i="16"/>
  <c r="AS110" i="16" s="1"/>
  <c r="AR109" i="16"/>
  <c r="AQ110" i="16" s="1"/>
  <c r="F107" i="16"/>
  <c r="E108" i="16" s="1"/>
  <c r="D107" i="16"/>
  <c r="C108" i="16" s="1"/>
  <c r="T108" i="16" l="1"/>
  <c r="S108" i="16"/>
  <c r="BB108" i="16"/>
  <c r="BA109" i="16" s="1"/>
  <c r="BL109" i="16"/>
  <c r="BK110" i="16" s="1"/>
  <c r="BN109" i="16"/>
  <c r="BM110" i="16" s="1"/>
  <c r="BP108" i="16"/>
  <c r="BO108" i="16"/>
  <c r="AZ108" i="16"/>
  <c r="AY109" i="16" s="1"/>
  <c r="BH109" i="16"/>
  <c r="BG110" i="16" s="1"/>
  <c r="BJ109" i="16"/>
  <c r="BI110" i="16" s="1"/>
  <c r="BD109" i="16"/>
  <c r="BC110" i="16" s="1"/>
  <c r="BF109" i="16"/>
  <c r="BE110" i="16" s="1"/>
  <c r="H111" i="16"/>
  <c r="G112" i="16" s="1"/>
  <c r="J111" i="16"/>
  <c r="I112" i="16" s="1"/>
  <c r="R109" i="16"/>
  <c r="Q110" i="16" s="1"/>
  <c r="P109" i="16"/>
  <c r="O110" i="16" s="1"/>
  <c r="N109" i="16"/>
  <c r="M110" i="16" s="1"/>
  <c r="L109" i="16"/>
  <c r="K110" i="16" s="1"/>
  <c r="B109" i="16"/>
  <c r="AX109" i="16"/>
  <c r="AT110" i="16"/>
  <c r="AS111" i="16" s="1"/>
  <c r="AR110" i="16"/>
  <c r="AQ111" i="16" s="1"/>
  <c r="F108" i="16"/>
  <c r="E109" i="16" s="1"/>
  <c r="D108" i="16"/>
  <c r="C109" i="16" s="1"/>
  <c r="AZ109" i="16" l="1"/>
  <c r="AY110" i="16" s="1"/>
  <c r="T109" i="16"/>
  <c r="S109" i="16"/>
  <c r="J112" i="16"/>
  <c r="I113" i="16" s="1"/>
  <c r="BL110" i="16"/>
  <c r="BK111" i="16" s="1"/>
  <c r="BN110" i="16"/>
  <c r="BM111" i="16" s="1"/>
  <c r="BO109" i="16"/>
  <c r="BP109" i="16"/>
  <c r="BB109" i="16"/>
  <c r="BA110" i="16" s="1"/>
  <c r="BB110" i="16" s="1"/>
  <c r="BA111" i="16" s="1"/>
  <c r="BJ110" i="16"/>
  <c r="BI111" i="16" s="1"/>
  <c r="BH110" i="16"/>
  <c r="BG111" i="16" s="1"/>
  <c r="BF110" i="16"/>
  <c r="BE111" i="16" s="1"/>
  <c r="BD110" i="16"/>
  <c r="BC111" i="16" s="1"/>
  <c r="H112" i="16"/>
  <c r="G113" i="16" s="1"/>
  <c r="R110" i="16"/>
  <c r="Q111" i="16" s="1"/>
  <c r="P110" i="16"/>
  <c r="O111" i="16" s="1"/>
  <c r="L110" i="16"/>
  <c r="K111" i="16" s="1"/>
  <c r="N110" i="16"/>
  <c r="M111" i="16" s="1"/>
  <c r="B110" i="16"/>
  <c r="AX110" i="16"/>
  <c r="AT111" i="16"/>
  <c r="AS112" i="16" s="1"/>
  <c r="AR111" i="16"/>
  <c r="AQ112" i="16" s="1"/>
  <c r="F109" i="16"/>
  <c r="E110" i="16" s="1"/>
  <c r="D109" i="16"/>
  <c r="C110" i="16" s="1"/>
  <c r="T110" i="16" l="1"/>
  <c r="S110" i="16"/>
  <c r="H113" i="16"/>
  <c r="G114" i="16" s="1"/>
  <c r="BL111" i="16"/>
  <c r="BK112" i="16" s="1"/>
  <c r="BN111" i="16"/>
  <c r="BM112" i="16" s="1"/>
  <c r="BO110" i="16"/>
  <c r="BP110" i="16"/>
  <c r="AZ110" i="16"/>
  <c r="AY111" i="16" s="1"/>
  <c r="AZ111" i="16" s="1"/>
  <c r="AY112" i="16" s="1"/>
  <c r="BH111" i="16"/>
  <c r="BG112" i="16" s="1"/>
  <c r="BJ111" i="16"/>
  <c r="BI112" i="16" s="1"/>
  <c r="BF111" i="16"/>
  <c r="BE112" i="16" s="1"/>
  <c r="BD111" i="16"/>
  <c r="BC112" i="16" s="1"/>
  <c r="J113" i="16"/>
  <c r="I114" i="16" s="1"/>
  <c r="P111" i="16"/>
  <c r="O112" i="16" s="1"/>
  <c r="R111" i="16"/>
  <c r="Q112" i="16" s="1"/>
  <c r="N111" i="16"/>
  <c r="M112" i="16" s="1"/>
  <c r="L111" i="16"/>
  <c r="K112" i="16" s="1"/>
  <c r="B111" i="16"/>
  <c r="AX111" i="16"/>
  <c r="AT112" i="16"/>
  <c r="AS113" i="16" s="1"/>
  <c r="AR112" i="16"/>
  <c r="AQ113" i="16" s="1"/>
  <c r="F110" i="16"/>
  <c r="E111" i="16" s="1"/>
  <c r="D110" i="16"/>
  <c r="C111" i="16" s="1"/>
  <c r="T111" i="16" l="1"/>
  <c r="S111" i="16"/>
  <c r="J114" i="16"/>
  <c r="I115" i="16" s="1"/>
  <c r="BN112" i="16"/>
  <c r="BM113" i="16" s="1"/>
  <c r="BL112" i="16"/>
  <c r="BK113" i="16" s="1"/>
  <c r="BO111" i="16"/>
  <c r="BP111" i="16"/>
  <c r="BB111" i="16"/>
  <c r="BA112" i="16" s="1"/>
  <c r="BB112" i="16" s="1"/>
  <c r="BA113" i="16" s="1"/>
  <c r="BH112" i="16"/>
  <c r="BG113" i="16" s="1"/>
  <c r="BJ112" i="16"/>
  <c r="BI113" i="16" s="1"/>
  <c r="BD112" i="16"/>
  <c r="BC113" i="16" s="1"/>
  <c r="BF112" i="16"/>
  <c r="BE113" i="16" s="1"/>
  <c r="H114" i="16"/>
  <c r="G115" i="16" s="1"/>
  <c r="R112" i="16"/>
  <c r="Q113" i="16" s="1"/>
  <c r="P112" i="16"/>
  <c r="O113" i="16" s="1"/>
  <c r="L112" i="16"/>
  <c r="K113" i="16" s="1"/>
  <c r="N112" i="16"/>
  <c r="M113" i="16" s="1"/>
  <c r="B112" i="16"/>
  <c r="AX112" i="16"/>
  <c r="AT113" i="16"/>
  <c r="AS114" i="16" s="1"/>
  <c r="AR113" i="16"/>
  <c r="AQ114" i="16" s="1"/>
  <c r="F111" i="16"/>
  <c r="E112" i="16" s="1"/>
  <c r="D111" i="16"/>
  <c r="C112" i="16" s="1"/>
  <c r="H115" i="16" l="1"/>
  <c r="G116" i="16" s="1"/>
  <c r="T112" i="16"/>
  <c r="S112" i="16"/>
  <c r="BN113" i="16"/>
  <c r="BM114" i="16" s="1"/>
  <c r="BL113" i="16"/>
  <c r="BK114" i="16" s="1"/>
  <c r="BO112" i="16"/>
  <c r="BP112" i="16"/>
  <c r="AZ112" i="16"/>
  <c r="AY113" i="16" s="1"/>
  <c r="AZ113" i="16" s="1"/>
  <c r="AY114" i="16" s="1"/>
  <c r="BH113" i="16"/>
  <c r="BG114" i="16" s="1"/>
  <c r="BJ113" i="16"/>
  <c r="BI114" i="16" s="1"/>
  <c r="BF113" i="16"/>
  <c r="BE114" i="16" s="1"/>
  <c r="BD113" i="16"/>
  <c r="BC114" i="16" s="1"/>
  <c r="J115" i="16"/>
  <c r="I116" i="16" s="1"/>
  <c r="J116" i="16" s="1"/>
  <c r="I117" i="16" s="1"/>
  <c r="R113" i="16"/>
  <c r="Q114" i="16" s="1"/>
  <c r="P113" i="16"/>
  <c r="O114" i="16" s="1"/>
  <c r="N113" i="16"/>
  <c r="M114" i="16" s="1"/>
  <c r="L113" i="16"/>
  <c r="K114" i="16" s="1"/>
  <c r="B113" i="16"/>
  <c r="AX113" i="16"/>
  <c r="AT114" i="16"/>
  <c r="AS115" i="16" s="1"/>
  <c r="AR114" i="16"/>
  <c r="AQ115" i="16" s="1"/>
  <c r="F112" i="16"/>
  <c r="E113" i="16" s="1"/>
  <c r="D112" i="16"/>
  <c r="C113" i="16" s="1"/>
  <c r="T113" i="16" l="1"/>
  <c r="S113" i="16"/>
  <c r="BN114" i="16"/>
  <c r="BM115" i="16" s="1"/>
  <c r="BL114" i="16"/>
  <c r="BK115" i="16" s="1"/>
  <c r="BO113" i="16"/>
  <c r="BP113" i="16"/>
  <c r="BB113" i="16"/>
  <c r="BA114" i="16" s="1"/>
  <c r="BB114" i="16" s="1"/>
  <c r="BA115" i="16" s="1"/>
  <c r="BH114" i="16"/>
  <c r="BG115" i="16" s="1"/>
  <c r="BJ114" i="16"/>
  <c r="BI115" i="16" s="1"/>
  <c r="BF114" i="16"/>
  <c r="BE115" i="16" s="1"/>
  <c r="BD114" i="16"/>
  <c r="BC115" i="16" s="1"/>
  <c r="H116" i="16"/>
  <c r="G117" i="16" s="1"/>
  <c r="H117" i="16" s="1"/>
  <c r="G118" i="16" s="1"/>
  <c r="P114" i="16"/>
  <c r="O115" i="16" s="1"/>
  <c r="R114" i="16"/>
  <c r="Q115" i="16" s="1"/>
  <c r="L114" i="16"/>
  <c r="K115" i="16" s="1"/>
  <c r="N114" i="16"/>
  <c r="M115" i="16" s="1"/>
  <c r="B114" i="16"/>
  <c r="AX114" i="16"/>
  <c r="AT115" i="16"/>
  <c r="AS116" i="16" s="1"/>
  <c r="AR115" i="16"/>
  <c r="AQ116" i="16" s="1"/>
  <c r="F113" i="16"/>
  <c r="E114" i="16" s="1"/>
  <c r="D113" i="16"/>
  <c r="C114" i="16" s="1"/>
  <c r="T114" i="16" l="1"/>
  <c r="S114" i="16"/>
  <c r="BN115" i="16"/>
  <c r="BM116" i="16" s="1"/>
  <c r="BL115" i="16"/>
  <c r="BK116" i="16" s="1"/>
  <c r="BO114" i="16"/>
  <c r="BP114" i="16"/>
  <c r="AZ114" i="16"/>
  <c r="AY115" i="16" s="1"/>
  <c r="AZ115" i="16" s="1"/>
  <c r="AY116" i="16" s="1"/>
  <c r="BH115" i="16"/>
  <c r="BG116" i="16" s="1"/>
  <c r="BJ115" i="16"/>
  <c r="BI116" i="16" s="1"/>
  <c r="BD115" i="16"/>
  <c r="BC116" i="16" s="1"/>
  <c r="BF115" i="16"/>
  <c r="BE116" i="16" s="1"/>
  <c r="J117" i="16"/>
  <c r="I118" i="16" s="1"/>
  <c r="J118" i="16" s="1"/>
  <c r="I119" i="16" s="1"/>
  <c r="R115" i="16"/>
  <c r="Q116" i="16" s="1"/>
  <c r="P115" i="16"/>
  <c r="O116" i="16" s="1"/>
  <c r="N115" i="16"/>
  <c r="M116" i="16" s="1"/>
  <c r="L115" i="16"/>
  <c r="K116" i="16" s="1"/>
  <c r="B115" i="16"/>
  <c r="AX115" i="16"/>
  <c r="AT116" i="16"/>
  <c r="AS117" i="16" s="1"/>
  <c r="AR116" i="16"/>
  <c r="AQ117" i="16" s="1"/>
  <c r="F114" i="16"/>
  <c r="E115" i="16" s="1"/>
  <c r="D114" i="16"/>
  <c r="C115" i="16" s="1"/>
  <c r="T115" i="16" l="1"/>
  <c r="S115" i="16"/>
  <c r="BN116" i="16"/>
  <c r="BM117" i="16" s="1"/>
  <c r="BL116" i="16"/>
  <c r="BK117" i="16" s="1"/>
  <c r="BO115" i="16"/>
  <c r="BP115" i="16"/>
  <c r="BB115" i="16"/>
  <c r="BA116" i="16" s="1"/>
  <c r="BB116" i="16" s="1"/>
  <c r="BA117" i="16" s="1"/>
  <c r="BH116" i="16"/>
  <c r="BG117" i="16" s="1"/>
  <c r="BJ116" i="16"/>
  <c r="BI117" i="16" s="1"/>
  <c r="BF116" i="16"/>
  <c r="BE117" i="16" s="1"/>
  <c r="BD116" i="16"/>
  <c r="BC117" i="16" s="1"/>
  <c r="H118" i="16"/>
  <c r="G119" i="16" s="1"/>
  <c r="H119" i="16" s="1"/>
  <c r="G120" i="16" s="1"/>
  <c r="P116" i="16"/>
  <c r="O117" i="16" s="1"/>
  <c r="R116" i="16"/>
  <c r="Q117" i="16" s="1"/>
  <c r="L116" i="16"/>
  <c r="K117" i="16" s="1"/>
  <c r="N116" i="16"/>
  <c r="M117" i="16" s="1"/>
  <c r="B116" i="16"/>
  <c r="AX116" i="16"/>
  <c r="AT117" i="16"/>
  <c r="AS118" i="16" s="1"/>
  <c r="AR117" i="16"/>
  <c r="AQ118" i="16" s="1"/>
  <c r="F115" i="16"/>
  <c r="E116" i="16" s="1"/>
  <c r="D115" i="16"/>
  <c r="C116" i="16" s="1"/>
  <c r="T116" i="16" l="1"/>
  <c r="S116" i="16"/>
  <c r="BN117" i="16"/>
  <c r="BM118" i="16" s="1"/>
  <c r="BL117" i="16"/>
  <c r="BK118" i="16" s="1"/>
  <c r="BP116" i="16"/>
  <c r="BO116" i="16"/>
  <c r="AZ116" i="16"/>
  <c r="AY117" i="16" s="1"/>
  <c r="AZ117" i="16" s="1"/>
  <c r="AY118" i="16" s="1"/>
  <c r="BH117" i="16"/>
  <c r="BG118" i="16" s="1"/>
  <c r="BJ117" i="16"/>
  <c r="BI118" i="16" s="1"/>
  <c r="BD117" i="16"/>
  <c r="BC118" i="16" s="1"/>
  <c r="BF117" i="16"/>
  <c r="BE118" i="16" s="1"/>
  <c r="J119" i="16"/>
  <c r="I120" i="16" s="1"/>
  <c r="J120" i="16" s="1"/>
  <c r="I121" i="16" s="1"/>
  <c r="R117" i="16"/>
  <c r="Q118" i="16" s="1"/>
  <c r="P117" i="16"/>
  <c r="O118" i="16" s="1"/>
  <c r="N117" i="16"/>
  <c r="M118" i="16" s="1"/>
  <c r="L117" i="16"/>
  <c r="K118" i="16" s="1"/>
  <c r="B117" i="16"/>
  <c r="AX117" i="16"/>
  <c r="AT118" i="16"/>
  <c r="AS119" i="16" s="1"/>
  <c r="AR118" i="16"/>
  <c r="AQ119" i="16" s="1"/>
  <c r="F116" i="16"/>
  <c r="E117" i="16" s="1"/>
  <c r="D116" i="16"/>
  <c r="C117" i="16" s="1"/>
  <c r="T117" i="16" l="1"/>
  <c r="S117" i="16"/>
  <c r="BN118" i="16"/>
  <c r="BM119" i="16" s="1"/>
  <c r="BL118" i="16"/>
  <c r="BK119" i="16" s="1"/>
  <c r="BO117" i="16"/>
  <c r="BP117" i="16"/>
  <c r="BB117" i="16"/>
  <c r="BA118" i="16" s="1"/>
  <c r="BB118" i="16" s="1"/>
  <c r="BA119" i="16" s="1"/>
  <c r="BH118" i="16"/>
  <c r="BG119" i="16" s="1"/>
  <c r="BJ118" i="16"/>
  <c r="BI119" i="16" s="1"/>
  <c r="BF118" i="16"/>
  <c r="BE119" i="16" s="1"/>
  <c r="BD118" i="16"/>
  <c r="BC119" i="16" s="1"/>
  <c r="H120" i="16"/>
  <c r="G121" i="16" s="1"/>
  <c r="H121" i="16" s="1"/>
  <c r="G122" i="16" s="1"/>
  <c r="R118" i="16"/>
  <c r="Q119" i="16" s="1"/>
  <c r="P118" i="16"/>
  <c r="O119" i="16" s="1"/>
  <c r="L118" i="16"/>
  <c r="K119" i="16" s="1"/>
  <c r="N118" i="16"/>
  <c r="M119" i="16" s="1"/>
  <c r="B118" i="16"/>
  <c r="AX118" i="16"/>
  <c r="AT119" i="16"/>
  <c r="AS120" i="16" s="1"/>
  <c r="AR119" i="16"/>
  <c r="AQ120" i="16" s="1"/>
  <c r="F117" i="16"/>
  <c r="E118" i="16" s="1"/>
  <c r="D117" i="16"/>
  <c r="C118" i="16" s="1"/>
  <c r="T118" i="16" l="1"/>
  <c r="S118" i="16"/>
  <c r="BN119" i="16"/>
  <c r="BM120" i="16" s="1"/>
  <c r="BL119" i="16"/>
  <c r="BK120" i="16" s="1"/>
  <c r="BO118" i="16"/>
  <c r="BP118" i="16"/>
  <c r="AZ118" i="16"/>
  <c r="AY119" i="16" s="1"/>
  <c r="AZ119" i="16" s="1"/>
  <c r="AY120" i="16" s="1"/>
  <c r="BH119" i="16"/>
  <c r="BG120" i="16" s="1"/>
  <c r="BJ119" i="16"/>
  <c r="BI120" i="16" s="1"/>
  <c r="BF119" i="16"/>
  <c r="BE120" i="16" s="1"/>
  <c r="BD119" i="16"/>
  <c r="BC120" i="16" s="1"/>
  <c r="J121" i="16"/>
  <c r="I122" i="16" s="1"/>
  <c r="J122" i="16" s="1"/>
  <c r="I123" i="16" s="1"/>
  <c r="P119" i="16"/>
  <c r="O120" i="16" s="1"/>
  <c r="R119" i="16"/>
  <c r="Q120" i="16" s="1"/>
  <c r="N119" i="16"/>
  <c r="M120" i="16" s="1"/>
  <c r="L119" i="16"/>
  <c r="K120" i="16" s="1"/>
  <c r="B119" i="16"/>
  <c r="AX119" i="16"/>
  <c r="AT120" i="16"/>
  <c r="AS121" i="16" s="1"/>
  <c r="AR120" i="16"/>
  <c r="AQ121" i="16" s="1"/>
  <c r="F118" i="16"/>
  <c r="E119" i="16" s="1"/>
  <c r="D118" i="16"/>
  <c r="C119" i="16" s="1"/>
  <c r="T119" i="16" l="1"/>
  <c r="S119" i="16"/>
  <c r="BN120" i="16"/>
  <c r="BM121" i="16" s="1"/>
  <c r="BL120" i="16"/>
  <c r="BK121" i="16" s="1"/>
  <c r="BP119" i="16"/>
  <c r="BO119" i="16"/>
  <c r="BB119" i="16"/>
  <c r="BA120" i="16" s="1"/>
  <c r="BB120" i="16" s="1"/>
  <c r="BA121" i="16" s="1"/>
  <c r="BJ120" i="16"/>
  <c r="BI121" i="16" s="1"/>
  <c r="BH120" i="16"/>
  <c r="BG121" i="16" s="1"/>
  <c r="BD120" i="16"/>
  <c r="BC121" i="16" s="1"/>
  <c r="BF120" i="16"/>
  <c r="BE121" i="16" s="1"/>
  <c r="H122" i="16"/>
  <c r="G123" i="16" s="1"/>
  <c r="H123" i="16" s="1"/>
  <c r="G124" i="16" s="1"/>
  <c r="R120" i="16"/>
  <c r="Q121" i="16" s="1"/>
  <c r="P120" i="16"/>
  <c r="O121" i="16" s="1"/>
  <c r="L120" i="16"/>
  <c r="K121" i="16" s="1"/>
  <c r="N120" i="16"/>
  <c r="M121" i="16" s="1"/>
  <c r="B120" i="16"/>
  <c r="AX120" i="16"/>
  <c r="AT121" i="16"/>
  <c r="AS122" i="16" s="1"/>
  <c r="AR121" i="16"/>
  <c r="AQ122" i="16" s="1"/>
  <c r="F119" i="16"/>
  <c r="E120" i="16" s="1"/>
  <c r="D119" i="16"/>
  <c r="C120" i="16" s="1"/>
  <c r="T120" i="16" l="1"/>
  <c r="S120" i="16"/>
  <c r="BN121" i="16"/>
  <c r="BM122" i="16" s="1"/>
  <c r="BL121" i="16"/>
  <c r="BK122" i="16" s="1"/>
  <c r="BO120" i="16"/>
  <c r="BP120" i="16"/>
  <c r="AZ120" i="16"/>
  <c r="AY121" i="16" s="1"/>
  <c r="AZ121" i="16" s="1"/>
  <c r="AY122" i="16" s="1"/>
  <c r="BH121" i="16"/>
  <c r="BG122" i="16" s="1"/>
  <c r="BJ121" i="16"/>
  <c r="BI122" i="16" s="1"/>
  <c r="BF121" i="16"/>
  <c r="BE122" i="16" s="1"/>
  <c r="BD121" i="16"/>
  <c r="BC122" i="16" s="1"/>
  <c r="J123" i="16"/>
  <c r="I124" i="16" s="1"/>
  <c r="J124" i="16" s="1"/>
  <c r="I125" i="16" s="1"/>
  <c r="R121" i="16"/>
  <c r="Q122" i="16" s="1"/>
  <c r="P121" i="16"/>
  <c r="O122" i="16" s="1"/>
  <c r="N121" i="16"/>
  <c r="M122" i="16" s="1"/>
  <c r="L121" i="16"/>
  <c r="K122" i="16" s="1"/>
  <c r="B121" i="16"/>
  <c r="AX121" i="16"/>
  <c r="AT122" i="16"/>
  <c r="AS123" i="16" s="1"/>
  <c r="AR122" i="16"/>
  <c r="AQ123" i="16" s="1"/>
  <c r="F120" i="16"/>
  <c r="E121" i="16" s="1"/>
  <c r="D120" i="16"/>
  <c r="C121" i="16" s="1"/>
  <c r="T121" i="16" l="1"/>
  <c r="S121" i="16"/>
  <c r="BN122" i="16"/>
  <c r="BM123" i="16" s="1"/>
  <c r="BL122" i="16"/>
  <c r="BK123" i="16" s="1"/>
  <c r="BO121" i="16"/>
  <c r="BP121" i="16"/>
  <c r="BB121" i="16"/>
  <c r="BA122" i="16" s="1"/>
  <c r="BH122" i="16"/>
  <c r="BG123" i="16" s="1"/>
  <c r="BJ122" i="16"/>
  <c r="BI123" i="16" s="1"/>
  <c r="BF122" i="16"/>
  <c r="BE123" i="16" s="1"/>
  <c r="BD122" i="16"/>
  <c r="BC123" i="16" s="1"/>
  <c r="H124" i="16"/>
  <c r="G125" i="16" s="1"/>
  <c r="H125" i="16" s="1"/>
  <c r="G126" i="16" s="1"/>
  <c r="R122" i="16"/>
  <c r="Q123" i="16" s="1"/>
  <c r="P122" i="16"/>
  <c r="O123" i="16" s="1"/>
  <c r="N122" i="16"/>
  <c r="M123" i="16" s="1"/>
  <c r="L122" i="16"/>
  <c r="K123" i="16" s="1"/>
  <c r="B122" i="16"/>
  <c r="AX122" i="16"/>
  <c r="AT123" i="16"/>
  <c r="AS124" i="16" s="1"/>
  <c r="AR123" i="16"/>
  <c r="AQ124" i="16" s="1"/>
  <c r="F121" i="16"/>
  <c r="E122" i="16" s="1"/>
  <c r="D121" i="16"/>
  <c r="C122" i="16" s="1"/>
  <c r="T122" i="16" l="1"/>
  <c r="S122" i="16"/>
  <c r="BN123" i="16"/>
  <c r="BM124" i="16" s="1"/>
  <c r="BL123" i="16"/>
  <c r="BK124" i="16" s="1"/>
  <c r="BO122" i="16"/>
  <c r="BP122" i="16"/>
  <c r="AZ122" i="16"/>
  <c r="AY123" i="16" s="1"/>
  <c r="BB122" i="16"/>
  <c r="BA123" i="16" s="1"/>
  <c r="BJ123" i="16"/>
  <c r="BI124" i="16" s="1"/>
  <c r="BH123" i="16"/>
  <c r="BG124" i="16" s="1"/>
  <c r="BD123" i="16"/>
  <c r="BC124" i="16" s="1"/>
  <c r="BF123" i="16"/>
  <c r="BE124" i="16" s="1"/>
  <c r="J125" i="16"/>
  <c r="I126" i="16" s="1"/>
  <c r="J126" i="16" s="1"/>
  <c r="I127" i="16" s="1"/>
  <c r="P123" i="16"/>
  <c r="O124" i="16" s="1"/>
  <c r="R123" i="16"/>
  <c r="Q124" i="16" s="1"/>
  <c r="N123" i="16"/>
  <c r="M124" i="16" s="1"/>
  <c r="L123" i="16"/>
  <c r="K124" i="16" s="1"/>
  <c r="B123" i="16"/>
  <c r="AX123" i="16"/>
  <c r="AT124" i="16"/>
  <c r="AS125" i="16" s="1"/>
  <c r="AR124" i="16"/>
  <c r="AQ125" i="16" s="1"/>
  <c r="F122" i="16"/>
  <c r="E123" i="16" s="1"/>
  <c r="D122" i="16"/>
  <c r="C123" i="16" s="1"/>
  <c r="T123" i="16" l="1"/>
  <c r="S123" i="16"/>
  <c r="BB123" i="16"/>
  <c r="BA124" i="16" s="1"/>
  <c r="BN124" i="16"/>
  <c r="BM125" i="16" s="1"/>
  <c r="BL124" i="16"/>
  <c r="BK125" i="16" s="1"/>
  <c r="AZ123" i="16"/>
  <c r="AY124" i="16" s="1"/>
  <c r="BO123" i="16"/>
  <c r="BP123" i="16"/>
  <c r="BH124" i="16"/>
  <c r="BG125" i="16" s="1"/>
  <c r="BJ124" i="16"/>
  <c r="BI125" i="16" s="1"/>
  <c r="BF124" i="16"/>
  <c r="BE125" i="16" s="1"/>
  <c r="BD124" i="16"/>
  <c r="BC125" i="16" s="1"/>
  <c r="H126" i="16"/>
  <c r="G127" i="16" s="1"/>
  <c r="H127" i="16" s="1"/>
  <c r="G128" i="16" s="1"/>
  <c r="R124" i="16"/>
  <c r="Q125" i="16" s="1"/>
  <c r="P124" i="16"/>
  <c r="O125" i="16" s="1"/>
  <c r="N124" i="16"/>
  <c r="M125" i="16" s="1"/>
  <c r="L124" i="16"/>
  <c r="K125" i="16" s="1"/>
  <c r="B124" i="16"/>
  <c r="AX124" i="16"/>
  <c r="AT125" i="16"/>
  <c r="AS126" i="16" s="1"/>
  <c r="AR125" i="16"/>
  <c r="AQ126" i="16" s="1"/>
  <c r="F123" i="16"/>
  <c r="E124" i="16" s="1"/>
  <c r="D123" i="16"/>
  <c r="C124" i="16" s="1"/>
  <c r="T124" i="16" l="1"/>
  <c r="S124" i="16"/>
  <c r="AZ124" i="16"/>
  <c r="AY125" i="16" s="1"/>
  <c r="BN125" i="16"/>
  <c r="BM126" i="16" s="1"/>
  <c r="BL125" i="16"/>
  <c r="BK126" i="16" s="1"/>
  <c r="BP124" i="16"/>
  <c r="BO124" i="16"/>
  <c r="BB124" i="16"/>
  <c r="BA125" i="16" s="1"/>
  <c r="BJ125" i="16"/>
  <c r="BI126" i="16" s="1"/>
  <c r="BH125" i="16"/>
  <c r="BG126" i="16" s="1"/>
  <c r="BD125" i="16"/>
  <c r="BC126" i="16" s="1"/>
  <c r="BF125" i="16"/>
  <c r="BE126" i="16" s="1"/>
  <c r="J127" i="16"/>
  <c r="I128" i="16" s="1"/>
  <c r="J128" i="16" s="1"/>
  <c r="I129" i="16" s="1"/>
  <c r="P125" i="16"/>
  <c r="O126" i="16" s="1"/>
  <c r="R125" i="16"/>
  <c r="Q126" i="16" s="1"/>
  <c r="N125" i="16"/>
  <c r="M126" i="16" s="1"/>
  <c r="L125" i="16"/>
  <c r="K126" i="16" s="1"/>
  <c r="B125" i="16"/>
  <c r="AX125" i="16"/>
  <c r="AT126" i="16"/>
  <c r="AS127" i="16" s="1"/>
  <c r="AR126" i="16"/>
  <c r="AQ127" i="16" s="1"/>
  <c r="F124" i="16"/>
  <c r="E125" i="16" s="1"/>
  <c r="D124" i="16"/>
  <c r="C125" i="16" s="1"/>
  <c r="T125" i="16" l="1"/>
  <c r="S125" i="16"/>
  <c r="BN126" i="16"/>
  <c r="BM127" i="16" s="1"/>
  <c r="BL126" i="16"/>
  <c r="BK127" i="16" s="1"/>
  <c r="BO125" i="16"/>
  <c r="BP125" i="16"/>
  <c r="AZ125" i="16"/>
  <c r="AY126" i="16" s="1"/>
  <c r="BB125" i="16"/>
  <c r="BA126" i="16" s="1"/>
  <c r="BJ126" i="16"/>
  <c r="BI127" i="16" s="1"/>
  <c r="BH126" i="16"/>
  <c r="BG127" i="16" s="1"/>
  <c r="BF126" i="16"/>
  <c r="BE127" i="16" s="1"/>
  <c r="BD126" i="16"/>
  <c r="BC127" i="16" s="1"/>
  <c r="H128" i="16"/>
  <c r="G129" i="16" s="1"/>
  <c r="H129" i="16" s="1"/>
  <c r="G130" i="16" s="1"/>
  <c r="R126" i="16"/>
  <c r="Q127" i="16" s="1"/>
  <c r="P126" i="16"/>
  <c r="O127" i="16" s="1"/>
  <c r="L126" i="16"/>
  <c r="K127" i="16" s="1"/>
  <c r="N126" i="16"/>
  <c r="M127" i="16" s="1"/>
  <c r="B126" i="16"/>
  <c r="AX126" i="16"/>
  <c r="AT127" i="16"/>
  <c r="AS128" i="16" s="1"/>
  <c r="AR127" i="16"/>
  <c r="AQ128" i="16" s="1"/>
  <c r="F125" i="16"/>
  <c r="E126" i="16" s="1"/>
  <c r="D125" i="16"/>
  <c r="C126" i="16" s="1"/>
  <c r="T126" i="16" l="1"/>
  <c r="S126" i="16"/>
  <c r="BB126" i="16"/>
  <c r="BA127" i="16" s="1"/>
  <c r="BN127" i="16"/>
  <c r="BM128" i="16" s="1"/>
  <c r="BL127" i="16"/>
  <c r="BK128" i="16" s="1"/>
  <c r="AZ126" i="16"/>
  <c r="AY127" i="16" s="1"/>
  <c r="BO126" i="16"/>
  <c r="BP126" i="16"/>
  <c r="BH127" i="16"/>
  <c r="BG128" i="16" s="1"/>
  <c r="BJ127" i="16"/>
  <c r="BI128" i="16" s="1"/>
  <c r="BF127" i="16"/>
  <c r="BE128" i="16" s="1"/>
  <c r="BD127" i="16"/>
  <c r="BC128" i="16" s="1"/>
  <c r="J129" i="16"/>
  <c r="I130" i="16" s="1"/>
  <c r="J130" i="16" s="1"/>
  <c r="I131" i="16" s="1"/>
  <c r="P127" i="16"/>
  <c r="O128" i="16" s="1"/>
  <c r="R127" i="16"/>
  <c r="Q128" i="16" s="1"/>
  <c r="N127" i="16"/>
  <c r="M128" i="16" s="1"/>
  <c r="L127" i="16"/>
  <c r="K128" i="16" s="1"/>
  <c r="B127" i="16"/>
  <c r="AX127" i="16"/>
  <c r="AT128" i="16"/>
  <c r="AS129" i="16" s="1"/>
  <c r="AR128" i="16"/>
  <c r="AQ129" i="16" s="1"/>
  <c r="F126" i="16"/>
  <c r="E127" i="16" s="1"/>
  <c r="D126" i="16"/>
  <c r="C127" i="16" s="1"/>
  <c r="T127" i="16" l="1"/>
  <c r="S127" i="16"/>
  <c r="AZ127" i="16"/>
  <c r="AY128" i="16" s="1"/>
  <c r="BN128" i="16"/>
  <c r="BM129" i="16" s="1"/>
  <c r="BL128" i="16"/>
  <c r="BK129" i="16" s="1"/>
  <c r="BO127" i="16"/>
  <c r="BP127" i="16"/>
  <c r="BB127" i="16"/>
  <c r="BA128" i="16" s="1"/>
  <c r="BH128" i="16"/>
  <c r="BG129" i="16" s="1"/>
  <c r="BJ128" i="16"/>
  <c r="BI129" i="16" s="1"/>
  <c r="BD128" i="16"/>
  <c r="BC129" i="16" s="1"/>
  <c r="BF128" i="16"/>
  <c r="BE129" i="16" s="1"/>
  <c r="H130" i="16"/>
  <c r="G131" i="16" s="1"/>
  <c r="H131" i="16" s="1"/>
  <c r="G132" i="16" s="1"/>
  <c r="R128" i="16"/>
  <c r="Q129" i="16" s="1"/>
  <c r="P128" i="16"/>
  <c r="O129" i="16" s="1"/>
  <c r="L128" i="16"/>
  <c r="K129" i="16" s="1"/>
  <c r="N128" i="16"/>
  <c r="M129" i="16" s="1"/>
  <c r="B128" i="16"/>
  <c r="AX128" i="16"/>
  <c r="AT129" i="16"/>
  <c r="AS130" i="16" s="1"/>
  <c r="AR129" i="16"/>
  <c r="AQ130" i="16" s="1"/>
  <c r="F127" i="16"/>
  <c r="E128" i="16" s="1"/>
  <c r="D127" i="16"/>
  <c r="C128" i="16" s="1"/>
  <c r="T128" i="16" l="1"/>
  <c r="S128" i="16"/>
  <c r="BN129" i="16"/>
  <c r="BM130" i="16" s="1"/>
  <c r="BL129" i="16"/>
  <c r="BK130" i="16" s="1"/>
  <c r="BO128" i="16"/>
  <c r="BP128" i="16"/>
  <c r="AZ128" i="16"/>
  <c r="AY129" i="16" s="1"/>
  <c r="BB128" i="16"/>
  <c r="BA129" i="16" s="1"/>
  <c r="BJ129" i="16"/>
  <c r="BI130" i="16" s="1"/>
  <c r="BH129" i="16"/>
  <c r="BG130" i="16" s="1"/>
  <c r="BF129" i="16"/>
  <c r="BE130" i="16" s="1"/>
  <c r="BD129" i="16"/>
  <c r="BC130" i="16" s="1"/>
  <c r="J131" i="16"/>
  <c r="I132" i="16" s="1"/>
  <c r="J132" i="16" s="1"/>
  <c r="I133" i="16" s="1"/>
  <c r="P129" i="16"/>
  <c r="O130" i="16" s="1"/>
  <c r="R129" i="16"/>
  <c r="Q130" i="16" s="1"/>
  <c r="N129" i="16"/>
  <c r="M130" i="16" s="1"/>
  <c r="L129" i="16"/>
  <c r="K130" i="16" s="1"/>
  <c r="B129" i="16"/>
  <c r="AX129" i="16"/>
  <c r="AT130" i="16"/>
  <c r="AS131" i="16" s="1"/>
  <c r="AR130" i="16"/>
  <c r="AQ131" i="16" s="1"/>
  <c r="F128" i="16"/>
  <c r="E129" i="16" s="1"/>
  <c r="D128" i="16"/>
  <c r="C129" i="16" s="1"/>
  <c r="T129" i="16" l="1"/>
  <c r="S129" i="16"/>
  <c r="BB129" i="16"/>
  <c r="BA130" i="16" s="1"/>
  <c r="BN130" i="16"/>
  <c r="BM131" i="16" s="1"/>
  <c r="BL130" i="16"/>
  <c r="BK131" i="16" s="1"/>
  <c r="AZ129" i="16"/>
  <c r="AY130" i="16" s="1"/>
  <c r="BO129" i="16"/>
  <c r="BP129" i="16"/>
  <c r="BH130" i="16"/>
  <c r="BG131" i="16" s="1"/>
  <c r="BJ130" i="16"/>
  <c r="BI131" i="16" s="1"/>
  <c r="BF130" i="16"/>
  <c r="BE131" i="16" s="1"/>
  <c r="BD130" i="16"/>
  <c r="BC131" i="16" s="1"/>
  <c r="H132" i="16"/>
  <c r="G133" i="16" s="1"/>
  <c r="H133" i="16" s="1"/>
  <c r="G134" i="16" s="1"/>
  <c r="R130" i="16"/>
  <c r="Q131" i="16" s="1"/>
  <c r="P130" i="16"/>
  <c r="O131" i="16" s="1"/>
  <c r="L130" i="16"/>
  <c r="K131" i="16" s="1"/>
  <c r="N130" i="16"/>
  <c r="M131" i="16" s="1"/>
  <c r="B130" i="16"/>
  <c r="AX130" i="16"/>
  <c r="AT131" i="16"/>
  <c r="AS132" i="16" s="1"/>
  <c r="AR131" i="16"/>
  <c r="AQ132" i="16" s="1"/>
  <c r="F129" i="16"/>
  <c r="E130" i="16" s="1"/>
  <c r="D129" i="16"/>
  <c r="C130" i="16" s="1"/>
  <c r="T130" i="16" l="1"/>
  <c r="S130" i="16"/>
  <c r="AZ130" i="16"/>
  <c r="AY131" i="16" s="1"/>
  <c r="BN131" i="16"/>
  <c r="BM132" i="16" s="1"/>
  <c r="BL131" i="16"/>
  <c r="BK132" i="16" s="1"/>
  <c r="BO130" i="16"/>
  <c r="BP130" i="16"/>
  <c r="BB130" i="16"/>
  <c r="BA131" i="16" s="1"/>
  <c r="BH131" i="16"/>
  <c r="BG132" i="16" s="1"/>
  <c r="BJ131" i="16"/>
  <c r="BI132" i="16" s="1"/>
  <c r="BD131" i="16"/>
  <c r="BC132" i="16" s="1"/>
  <c r="BF131" i="16"/>
  <c r="BE132" i="16" s="1"/>
  <c r="J133" i="16"/>
  <c r="I134" i="16" s="1"/>
  <c r="J134" i="16" s="1"/>
  <c r="I135" i="16" s="1"/>
  <c r="P131" i="16"/>
  <c r="O132" i="16" s="1"/>
  <c r="R131" i="16"/>
  <c r="Q132" i="16" s="1"/>
  <c r="L131" i="16"/>
  <c r="K132" i="16" s="1"/>
  <c r="N131" i="16"/>
  <c r="M132" i="16" s="1"/>
  <c r="B131" i="16"/>
  <c r="AX131" i="16"/>
  <c r="AT132" i="16"/>
  <c r="AS133" i="16" s="1"/>
  <c r="AR132" i="16"/>
  <c r="AQ133" i="16" s="1"/>
  <c r="F130" i="16"/>
  <c r="E131" i="16" s="1"/>
  <c r="D130" i="16"/>
  <c r="C131" i="16" s="1"/>
  <c r="T131" i="16" l="1"/>
  <c r="S131" i="16"/>
  <c r="BN132" i="16"/>
  <c r="BM133" i="16" s="1"/>
  <c r="BL132" i="16"/>
  <c r="BK133" i="16" s="1"/>
  <c r="BO131" i="16"/>
  <c r="BP131" i="16"/>
  <c r="AZ131" i="16"/>
  <c r="AY132" i="16" s="1"/>
  <c r="BB131" i="16"/>
  <c r="BA132" i="16" s="1"/>
  <c r="BH132" i="16"/>
  <c r="BG133" i="16" s="1"/>
  <c r="BJ132" i="16"/>
  <c r="BI133" i="16" s="1"/>
  <c r="BF132" i="16"/>
  <c r="BE133" i="16" s="1"/>
  <c r="BD132" i="16"/>
  <c r="BC133" i="16" s="1"/>
  <c r="H134" i="16"/>
  <c r="G135" i="16" s="1"/>
  <c r="H135" i="16" s="1"/>
  <c r="G136" i="16" s="1"/>
  <c r="R132" i="16"/>
  <c r="Q133" i="16" s="1"/>
  <c r="P132" i="16"/>
  <c r="O133" i="16" s="1"/>
  <c r="N132" i="16"/>
  <c r="M133" i="16" s="1"/>
  <c r="L132" i="16"/>
  <c r="K133" i="16" s="1"/>
  <c r="B132" i="16"/>
  <c r="AX132" i="16"/>
  <c r="AT133" i="16"/>
  <c r="AS134" i="16" s="1"/>
  <c r="AR133" i="16"/>
  <c r="AQ134" i="16" s="1"/>
  <c r="F131" i="16"/>
  <c r="E132" i="16" s="1"/>
  <c r="D131" i="16"/>
  <c r="C132" i="16" s="1"/>
  <c r="T132" i="16" l="1"/>
  <c r="S132" i="16"/>
  <c r="BB132" i="16"/>
  <c r="BA133" i="16" s="1"/>
  <c r="BL133" i="16"/>
  <c r="BK134" i="16" s="1"/>
  <c r="BN133" i="16"/>
  <c r="BM134" i="16" s="1"/>
  <c r="AZ132" i="16"/>
  <c r="AY133" i="16" s="1"/>
  <c r="BO132" i="16"/>
  <c r="BP132" i="16"/>
  <c r="BH133" i="16"/>
  <c r="BG134" i="16" s="1"/>
  <c r="BJ133" i="16"/>
  <c r="BI134" i="16" s="1"/>
  <c r="BD133" i="16"/>
  <c r="BC134" i="16" s="1"/>
  <c r="BF133" i="16"/>
  <c r="BE134" i="16" s="1"/>
  <c r="J135" i="16"/>
  <c r="I136" i="16" s="1"/>
  <c r="R133" i="16"/>
  <c r="Q134" i="16" s="1"/>
  <c r="P133" i="16"/>
  <c r="O134" i="16" s="1"/>
  <c r="L133" i="16"/>
  <c r="K134" i="16" s="1"/>
  <c r="N133" i="16"/>
  <c r="M134" i="16" s="1"/>
  <c r="B133" i="16"/>
  <c r="AX133" i="16"/>
  <c r="AT134" i="16"/>
  <c r="AS135" i="16" s="1"/>
  <c r="AR134" i="16"/>
  <c r="AQ135" i="16" s="1"/>
  <c r="F132" i="16"/>
  <c r="E133" i="16" s="1"/>
  <c r="D132" i="16"/>
  <c r="C133" i="16" s="1"/>
  <c r="T133" i="16" l="1"/>
  <c r="S133" i="16"/>
  <c r="AZ133" i="16"/>
  <c r="AY134" i="16" s="1"/>
  <c r="BN134" i="16"/>
  <c r="BM135" i="16" s="1"/>
  <c r="BL134" i="16"/>
  <c r="BK135" i="16" s="1"/>
  <c r="BO133" i="16"/>
  <c r="BP133" i="16"/>
  <c r="BB133" i="16"/>
  <c r="BA134" i="16" s="1"/>
  <c r="BH134" i="16"/>
  <c r="BG135" i="16" s="1"/>
  <c r="BJ134" i="16"/>
  <c r="BI135" i="16" s="1"/>
  <c r="BF134" i="16"/>
  <c r="BE135" i="16" s="1"/>
  <c r="BD134" i="16"/>
  <c r="BC135" i="16" s="1"/>
  <c r="J136" i="16"/>
  <c r="I137" i="16" s="1"/>
  <c r="H136" i="16"/>
  <c r="G137" i="16" s="1"/>
  <c r="P134" i="16"/>
  <c r="O135" i="16" s="1"/>
  <c r="R134" i="16"/>
  <c r="Q135" i="16" s="1"/>
  <c r="N134" i="16"/>
  <c r="M135" i="16" s="1"/>
  <c r="L134" i="16"/>
  <c r="K135" i="16" s="1"/>
  <c r="B134" i="16"/>
  <c r="AX134" i="16"/>
  <c r="AT135" i="16"/>
  <c r="AS136" i="16" s="1"/>
  <c r="AR135" i="16"/>
  <c r="AQ136" i="16" s="1"/>
  <c r="F133" i="16"/>
  <c r="E134" i="16" s="1"/>
  <c r="D133" i="16"/>
  <c r="C134" i="16" s="1"/>
  <c r="T134" i="16" l="1"/>
  <c r="S134" i="16"/>
  <c r="BN135" i="16"/>
  <c r="BM136" i="16" s="1"/>
  <c r="BL135" i="16"/>
  <c r="BK136" i="16" s="1"/>
  <c r="BB134" i="16"/>
  <c r="BA135" i="16" s="1"/>
  <c r="AZ134" i="16"/>
  <c r="AY135" i="16" s="1"/>
  <c r="BO134" i="16"/>
  <c r="BP134" i="16"/>
  <c r="BJ135" i="16"/>
  <c r="BI136" i="16" s="1"/>
  <c r="BH135" i="16"/>
  <c r="BG136" i="16" s="1"/>
  <c r="BD135" i="16"/>
  <c r="BC136" i="16" s="1"/>
  <c r="BF135" i="16"/>
  <c r="BE136" i="16" s="1"/>
  <c r="J137" i="16"/>
  <c r="I138" i="16" s="1"/>
  <c r="H137" i="16"/>
  <c r="G138" i="16" s="1"/>
  <c r="P135" i="16"/>
  <c r="O136" i="16" s="1"/>
  <c r="R135" i="16"/>
  <c r="Q136" i="16" s="1"/>
  <c r="L135" i="16"/>
  <c r="K136" i="16" s="1"/>
  <c r="N135" i="16"/>
  <c r="M136" i="16" s="1"/>
  <c r="B135" i="16"/>
  <c r="AX135" i="16"/>
  <c r="AT136" i="16"/>
  <c r="AS137" i="16" s="1"/>
  <c r="AR136" i="16"/>
  <c r="AQ137" i="16" s="1"/>
  <c r="F134" i="16"/>
  <c r="E135" i="16" s="1"/>
  <c r="D134" i="16"/>
  <c r="C135" i="16" s="1"/>
  <c r="T135" i="16" l="1"/>
  <c r="S135" i="16"/>
  <c r="H138" i="16"/>
  <c r="G139" i="16" s="1"/>
  <c r="AZ135" i="16"/>
  <c r="AY136" i="16" s="1"/>
  <c r="BL136" i="16"/>
  <c r="BK137" i="16" s="1"/>
  <c r="BN136" i="16"/>
  <c r="BM137" i="16" s="1"/>
  <c r="BP135" i="16"/>
  <c r="BO135" i="16"/>
  <c r="BB135" i="16"/>
  <c r="BA136" i="16" s="1"/>
  <c r="BB136" i="16" s="1"/>
  <c r="BA137" i="16" s="1"/>
  <c r="BH136" i="16"/>
  <c r="BG137" i="16" s="1"/>
  <c r="BJ136" i="16"/>
  <c r="BI137" i="16" s="1"/>
  <c r="BF136" i="16"/>
  <c r="BE137" i="16" s="1"/>
  <c r="BD136" i="16"/>
  <c r="BC137" i="16" s="1"/>
  <c r="J138" i="16"/>
  <c r="I139" i="16" s="1"/>
  <c r="R136" i="16"/>
  <c r="Q137" i="16" s="1"/>
  <c r="P136" i="16"/>
  <c r="O137" i="16" s="1"/>
  <c r="N136" i="16"/>
  <c r="M137" i="16" s="1"/>
  <c r="L136" i="16"/>
  <c r="K137" i="16" s="1"/>
  <c r="B136" i="16"/>
  <c r="AX136" i="16"/>
  <c r="AT137" i="16"/>
  <c r="AS138" i="16" s="1"/>
  <c r="AR137" i="16"/>
  <c r="AQ138" i="16" s="1"/>
  <c r="F135" i="16"/>
  <c r="E136" i="16" s="1"/>
  <c r="D135" i="16"/>
  <c r="C136" i="16" s="1"/>
  <c r="T136" i="16" l="1"/>
  <c r="S136" i="16"/>
  <c r="BL137" i="16"/>
  <c r="BK138" i="16" s="1"/>
  <c r="BN137" i="16"/>
  <c r="BM138" i="16" s="1"/>
  <c r="BO136" i="16"/>
  <c r="BP136" i="16"/>
  <c r="AZ136" i="16"/>
  <c r="AY137" i="16" s="1"/>
  <c r="BJ137" i="16"/>
  <c r="BI138" i="16" s="1"/>
  <c r="BH137" i="16"/>
  <c r="BG138" i="16" s="1"/>
  <c r="BF137" i="16"/>
  <c r="BE138" i="16" s="1"/>
  <c r="BD137" i="16"/>
  <c r="BC138" i="16" s="1"/>
  <c r="J139" i="16"/>
  <c r="I140" i="16" s="1"/>
  <c r="H139" i="16"/>
  <c r="G140" i="16" s="1"/>
  <c r="R137" i="16"/>
  <c r="Q138" i="16" s="1"/>
  <c r="P137" i="16"/>
  <c r="O138" i="16" s="1"/>
  <c r="L137" i="16"/>
  <c r="K138" i="16" s="1"/>
  <c r="N137" i="16"/>
  <c r="M138" i="16" s="1"/>
  <c r="B137" i="16"/>
  <c r="AX137" i="16"/>
  <c r="AR138" i="16"/>
  <c r="AQ139" i="16" s="1"/>
  <c r="AT138" i="16"/>
  <c r="AS139" i="16" s="1"/>
  <c r="F136" i="16"/>
  <c r="E137" i="16" s="1"/>
  <c r="D136" i="16"/>
  <c r="C137" i="16" s="1"/>
  <c r="T137" i="16" l="1"/>
  <c r="S137" i="16"/>
  <c r="BN138" i="16"/>
  <c r="BM139" i="16" s="1"/>
  <c r="BL138" i="16"/>
  <c r="BK139" i="16" s="1"/>
  <c r="BO137" i="16"/>
  <c r="BP137" i="16"/>
  <c r="BB137" i="16"/>
  <c r="BA138" i="16" s="1"/>
  <c r="AZ137" i="16"/>
  <c r="AY138" i="16" s="1"/>
  <c r="BH138" i="16"/>
  <c r="BG139" i="16" s="1"/>
  <c r="BJ138" i="16"/>
  <c r="BI139" i="16" s="1"/>
  <c r="BD138" i="16"/>
  <c r="BC139" i="16" s="1"/>
  <c r="BF138" i="16"/>
  <c r="BE139" i="16" s="1"/>
  <c r="J140" i="16"/>
  <c r="I141" i="16" s="1"/>
  <c r="H140" i="16"/>
  <c r="G141" i="16" s="1"/>
  <c r="R138" i="16"/>
  <c r="Q139" i="16" s="1"/>
  <c r="P138" i="16"/>
  <c r="O139" i="16" s="1"/>
  <c r="N138" i="16"/>
  <c r="M139" i="16" s="1"/>
  <c r="L138" i="16"/>
  <c r="K139" i="16" s="1"/>
  <c r="B138" i="16"/>
  <c r="AX138" i="16"/>
  <c r="AT139" i="16"/>
  <c r="AS140" i="16" s="1"/>
  <c r="AR139" i="16"/>
  <c r="AQ140" i="16" s="1"/>
  <c r="F137" i="16"/>
  <c r="E138" i="16" s="1"/>
  <c r="D137" i="16"/>
  <c r="C138" i="16" s="1"/>
  <c r="T138" i="16" l="1"/>
  <c r="S138" i="16"/>
  <c r="H141" i="16"/>
  <c r="G142" i="16" s="1"/>
  <c r="AZ138" i="16"/>
  <c r="AY139" i="16" s="1"/>
  <c r="BL139" i="16"/>
  <c r="BK140" i="16" s="1"/>
  <c r="BN139" i="16"/>
  <c r="BM140" i="16" s="1"/>
  <c r="BB138" i="16"/>
  <c r="BA139" i="16" s="1"/>
  <c r="BO138" i="16"/>
  <c r="BP138" i="16"/>
  <c r="BJ139" i="16"/>
  <c r="BI140" i="16" s="1"/>
  <c r="BH139" i="16"/>
  <c r="BG140" i="16" s="1"/>
  <c r="BF139" i="16"/>
  <c r="BE140" i="16" s="1"/>
  <c r="BD139" i="16"/>
  <c r="BC140" i="16" s="1"/>
  <c r="J141" i="16"/>
  <c r="I142" i="16" s="1"/>
  <c r="P139" i="16"/>
  <c r="O140" i="16" s="1"/>
  <c r="R139" i="16"/>
  <c r="Q140" i="16" s="1"/>
  <c r="L139" i="16"/>
  <c r="K140" i="16" s="1"/>
  <c r="N139" i="16"/>
  <c r="M140" i="16" s="1"/>
  <c r="B139" i="16"/>
  <c r="AX139" i="16"/>
  <c r="AR140" i="16"/>
  <c r="AQ141" i="16" s="1"/>
  <c r="AT140" i="16"/>
  <c r="AS141" i="16" s="1"/>
  <c r="F138" i="16"/>
  <c r="E139" i="16" s="1"/>
  <c r="D138" i="16"/>
  <c r="C139" i="16" s="1"/>
  <c r="J142" i="16" l="1"/>
  <c r="I143" i="16" s="1"/>
  <c r="T139" i="16"/>
  <c r="S139" i="16"/>
  <c r="BN140" i="16"/>
  <c r="BM141" i="16" s="1"/>
  <c r="BL140" i="16"/>
  <c r="BK141" i="16" s="1"/>
  <c r="BO139" i="16"/>
  <c r="BP139" i="16"/>
  <c r="BB139" i="16"/>
  <c r="BA140" i="16" s="1"/>
  <c r="AZ139" i="16"/>
  <c r="AY140" i="16" s="1"/>
  <c r="BH140" i="16"/>
  <c r="BG141" i="16" s="1"/>
  <c r="BJ140" i="16"/>
  <c r="BI141" i="16" s="1"/>
  <c r="BF140" i="16"/>
  <c r="BE141" i="16" s="1"/>
  <c r="BD140" i="16"/>
  <c r="BC141" i="16" s="1"/>
  <c r="H142" i="16"/>
  <c r="G143" i="16" s="1"/>
  <c r="H143" i="16" s="1"/>
  <c r="G144" i="16" s="1"/>
  <c r="P140" i="16"/>
  <c r="O141" i="16" s="1"/>
  <c r="R140" i="16"/>
  <c r="Q141" i="16" s="1"/>
  <c r="N140" i="16"/>
  <c r="M141" i="16" s="1"/>
  <c r="L140" i="16"/>
  <c r="K141" i="16" s="1"/>
  <c r="B140" i="16"/>
  <c r="AX140" i="16"/>
  <c r="AT141" i="16"/>
  <c r="AS142" i="16" s="1"/>
  <c r="AR141" i="16"/>
  <c r="AQ142" i="16" s="1"/>
  <c r="F139" i="16"/>
  <c r="E140" i="16" s="1"/>
  <c r="D139" i="16"/>
  <c r="C140" i="16" s="1"/>
  <c r="T140" i="16" l="1"/>
  <c r="S140" i="16"/>
  <c r="AZ140" i="16"/>
  <c r="AY141" i="16" s="1"/>
  <c r="BL141" i="16"/>
  <c r="BK142" i="16" s="1"/>
  <c r="BN141" i="16"/>
  <c r="BM142" i="16" s="1"/>
  <c r="BB140" i="16"/>
  <c r="BA141" i="16" s="1"/>
  <c r="BP140" i="16"/>
  <c r="BO140" i="16"/>
  <c r="BJ141" i="16"/>
  <c r="BI142" i="16" s="1"/>
  <c r="BH141" i="16"/>
  <c r="BG142" i="16" s="1"/>
  <c r="BD141" i="16"/>
  <c r="BC142" i="16" s="1"/>
  <c r="BF141" i="16"/>
  <c r="BE142" i="16" s="1"/>
  <c r="J143" i="16"/>
  <c r="I144" i="16" s="1"/>
  <c r="J144" i="16" s="1"/>
  <c r="I145" i="16" s="1"/>
  <c r="P141" i="16"/>
  <c r="O142" i="16" s="1"/>
  <c r="R141" i="16"/>
  <c r="Q142" i="16" s="1"/>
  <c r="L141" i="16"/>
  <c r="K142" i="16" s="1"/>
  <c r="N141" i="16"/>
  <c r="M142" i="16" s="1"/>
  <c r="B141" i="16"/>
  <c r="AX141" i="16"/>
  <c r="AR142" i="16"/>
  <c r="AQ143" i="16" s="1"/>
  <c r="AT142" i="16"/>
  <c r="AS143" i="16" s="1"/>
  <c r="F140" i="16"/>
  <c r="E141" i="16" s="1"/>
  <c r="D140" i="16"/>
  <c r="C141" i="16" s="1"/>
  <c r="T141" i="16" l="1"/>
  <c r="S141" i="16"/>
  <c r="BB141" i="16"/>
  <c r="BA142" i="16" s="1"/>
  <c r="BN142" i="16"/>
  <c r="BM143" i="16" s="1"/>
  <c r="BL142" i="16"/>
  <c r="BK143" i="16" s="1"/>
  <c r="BO141" i="16"/>
  <c r="BP141" i="16"/>
  <c r="AZ141" i="16"/>
  <c r="AY142" i="16" s="1"/>
  <c r="BH142" i="16"/>
  <c r="BG143" i="16" s="1"/>
  <c r="BJ142" i="16"/>
  <c r="BI143" i="16" s="1"/>
  <c r="BF142" i="16"/>
  <c r="BE143" i="16" s="1"/>
  <c r="BD142" i="16"/>
  <c r="BC143" i="16" s="1"/>
  <c r="H144" i="16"/>
  <c r="G145" i="16" s="1"/>
  <c r="H145" i="16" s="1"/>
  <c r="G146" i="16" s="1"/>
  <c r="P142" i="16"/>
  <c r="O143" i="16" s="1"/>
  <c r="R142" i="16"/>
  <c r="Q143" i="16" s="1"/>
  <c r="N142" i="16"/>
  <c r="M143" i="16" s="1"/>
  <c r="L142" i="16"/>
  <c r="K143" i="16" s="1"/>
  <c r="B142" i="16"/>
  <c r="AX142" i="16"/>
  <c r="AT143" i="16"/>
  <c r="AS144" i="16" s="1"/>
  <c r="AR143" i="16"/>
  <c r="AQ144" i="16" s="1"/>
  <c r="F141" i="16"/>
  <c r="E142" i="16" s="1"/>
  <c r="D141" i="16"/>
  <c r="C142" i="16" s="1"/>
  <c r="T142" i="16" l="1"/>
  <c r="S142" i="16"/>
  <c r="BL143" i="16"/>
  <c r="BK144" i="16" s="1"/>
  <c r="BN143" i="16"/>
  <c r="BM144" i="16" s="1"/>
  <c r="AZ142" i="16"/>
  <c r="AY143" i="16" s="1"/>
  <c r="BB142" i="16"/>
  <c r="BA143" i="16" s="1"/>
  <c r="BO142" i="16"/>
  <c r="BP142" i="16"/>
  <c r="BJ143" i="16"/>
  <c r="BI144" i="16" s="1"/>
  <c r="BH143" i="16"/>
  <c r="BG144" i="16" s="1"/>
  <c r="BD143" i="16"/>
  <c r="BC144" i="16" s="1"/>
  <c r="BF143" i="16"/>
  <c r="BE144" i="16" s="1"/>
  <c r="J145" i="16"/>
  <c r="I146" i="16" s="1"/>
  <c r="J146" i="16" s="1"/>
  <c r="I147" i="16" s="1"/>
  <c r="P143" i="16"/>
  <c r="O144" i="16" s="1"/>
  <c r="R143" i="16"/>
  <c r="Q144" i="16" s="1"/>
  <c r="L143" i="16"/>
  <c r="K144" i="16" s="1"/>
  <c r="N143" i="16"/>
  <c r="M144" i="16" s="1"/>
  <c r="B143" i="16"/>
  <c r="AX143" i="16"/>
  <c r="AT144" i="16"/>
  <c r="AS145" i="16" s="1"/>
  <c r="AR144" i="16"/>
  <c r="AQ145" i="16" s="1"/>
  <c r="F142" i="16"/>
  <c r="E143" i="16" s="1"/>
  <c r="D142" i="16"/>
  <c r="C143" i="16" s="1"/>
  <c r="T143" i="16" l="1"/>
  <c r="S143" i="16"/>
  <c r="BB143" i="16"/>
  <c r="BA144" i="16" s="1"/>
  <c r="BN144" i="16"/>
  <c r="BM145" i="16" s="1"/>
  <c r="BL144" i="16"/>
  <c r="BK145" i="16" s="1"/>
  <c r="BO143" i="16"/>
  <c r="BP143" i="16"/>
  <c r="AZ143" i="16"/>
  <c r="AY144" i="16" s="1"/>
  <c r="BH144" i="16"/>
  <c r="BG145" i="16" s="1"/>
  <c r="BJ144" i="16"/>
  <c r="BI145" i="16" s="1"/>
  <c r="BF144" i="16"/>
  <c r="BE145" i="16" s="1"/>
  <c r="BD144" i="16"/>
  <c r="BC145" i="16" s="1"/>
  <c r="H146" i="16"/>
  <c r="G147" i="16" s="1"/>
  <c r="H147" i="16" s="1"/>
  <c r="G148" i="16" s="1"/>
  <c r="R144" i="16"/>
  <c r="Q145" i="16" s="1"/>
  <c r="P144" i="16"/>
  <c r="O145" i="16" s="1"/>
  <c r="N144" i="16"/>
  <c r="M145" i="16" s="1"/>
  <c r="L144" i="16"/>
  <c r="K145" i="16" s="1"/>
  <c r="B144" i="16"/>
  <c r="AX144" i="16"/>
  <c r="AT145" i="16"/>
  <c r="AS146" i="16" s="1"/>
  <c r="AR145" i="16"/>
  <c r="AQ146" i="16" s="1"/>
  <c r="F143" i="16"/>
  <c r="E144" i="16" s="1"/>
  <c r="D143" i="16"/>
  <c r="C144" i="16" s="1"/>
  <c r="T144" i="16" l="1"/>
  <c r="S144" i="16"/>
  <c r="BL145" i="16"/>
  <c r="BK146" i="16" s="1"/>
  <c r="BN145" i="16"/>
  <c r="BM146" i="16" s="1"/>
  <c r="BB144" i="16"/>
  <c r="BA145" i="16" s="1"/>
  <c r="AZ144" i="16"/>
  <c r="AY145" i="16" s="1"/>
  <c r="BO144" i="16"/>
  <c r="BP144" i="16"/>
  <c r="BH145" i="16"/>
  <c r="BG146" i="16" s="1"/>
  <c r="BJ145" i="16"/>
  <c r="BI146" i="16" s="1"/>
  <c r="BF145" i="16"/>
  <c r="BE146" i="16" s="1"/>
  <c r="BD145" i="16"/>
  <c r="BC146" i="16" s="1"/>
  <c r="J147" i="16"/>
  <c r="I148" i="16" s="1"/>
  <c r="J148" i="16" s="1"/>
  <c r="I149" i="16" s="1"/>
  <c r="P145" i="16"/>
  <c r="O146" i="16" s="1"/>
  <c r="R145" i="16"/>
  <c r="Q146" i="16" s="1"/>
  <c r="L145" i="16"/>
  <c r="K146" i="16" s="1"/>
  <c r="N145" i="16"/>
  <c r="M146" i="16" s="1"/>
  <c r="B145" i="16"/>
  <c r="AX145" i="16"/>
  <c r="AR146" i="16"/>
  <c r="AQ147" i="16" s="1"/>
  <c r="AT146" i="16"/>
  <c r="AS147" i="16" s="1"/>
  <c r="F144" i="16"/>
  <c r="E145" i="16" s="1"/>
  <c r="D144" i="16"/>
  <c r="C145" i="16" s="1"/>
  <c r="T145" i="16" l="1"/>
  <c r="S145" i="16"/>
  <c r="AZ145" i="16"/>
  <c r="AY146" i="16" s="1"/>
  <c r="BL146" i="16"/>
  <c r="BK147" i="16" s="1"/>
  <c r="BN146" i="16"/>
  <c r="BM147" i="16" s="1"/>
  <c r="BO145" i="16"/>
  <c r="BP145" i="16"/>
  <c r="BB145" i="16"/>
  <c r="BA146" i="16" s="1"/>
  <c r="BJ146" i="16"/>
  <c r="BI147" i="16" s="1"/>
  <c r="BH146" i="16"/>
  <c r="BG147" i="16" s="1"/>
  <c r="BD146" i="16"/>
  <c r="BC147" i="16" s="1"/>
  <c r="BF146" i="16"/>
  <c r="BE147" i="16" s="1"/>
  <c r="H148" i="16"/>
  <c r="G149" i="16" s="1"/>
  <c r="H149" i="16" s="1"/>
  <c r="G150" i="16" s="1"/>
  <c r="P146" i="16"/>
  <c r="O147" i="16" s="1"/>
  <c r="R146" i="16"/>
  <c r="Q147" i="16" s="1"/>
  <c r="N146" i="16"/>
  <c r="M147" i="16" s="1"/>
  <c r="L146" i="16"/>
  <c r="K147" i="16" s="1"/>
  <c r="B146" i="16"/>
  <c r="AX146" i="16"/>
  <c r="AT147" i="16"/>
  <c r="AS148" i="16" s="1"/>
  <c r="AR147" i="16"/>
  <c r="AQ148" i="16" s="1"/>
  <c r="F145" i="16"/>
  <c r="E146" i="16" s="1"/>
  <c r="D145" i="16"/>
  <c r="C146" i="16" s="1"/>
  <c r="T146" i="16" l="1"/>
  <c r="S146" i="16"/>
  <c r="BN147" i="16"/>
  <c r="BM148" i="16" s="1"/>
  <c r="BL147" i="16"/>
  <c r="BK148" i="16" s="1"/>
  <c r="BO146" i="16"/>
  <c r="BP146" i="16"/>
  <c r="BB146" i="16"/>
  <c r="BA147" i="16" s="1"/>
  <c r="AZ146" i="16"/>
  <c r="AY147" i="16" s="1"/>
  <c r="BH147" i="16"/>
  <c r="BG148" i="16" s="1"/>
  <c r="BJ147" i="16"/>
  <c r="BI148" i="16" s="1"/>
  <c r="BF147" i="16"/>
  <c r="BE148" i="16" s="1"/>
  <c r="BD147" i="16"/>
  <c r="BC148" i="16" s="1"/>
  <c r="J149" i="16"/>
  <c r="I150" i="16" s="1"/>
  <c r="J150" i="16" s="1"/>
  <c r="I151" i="16" s="1"/>
  <c r="P147" i="16"/>
  <c r="O148" i="16" s="1"/>
  <c r="R147" i="16"/>
  <c r="Q148" i="16" s="1"/>
  <c r="L147" i="16"/>
  <c r="K148" i="16" s="1"/>
  <c r="N147" i="16"/>
  <c r="M148" i="16" s="1"/>
  <c r="B147" i="16"/>
  <c r="AX147" i="16"/>
  <c r="AR148" i="16"/>
  <c r="AQ149" i="16" s="1"/>
  <c r="AT148" i="16"/>
  <c r="AS149" i="16" s="1"/>
  <c r="F146" i="16"/>
  <c r="E147" i="16" s="1"/>
  <c r="D146" i="16"/>
  <c r="C147" i="16" s="1"/>
  <c r="T147" i="16" l="1"/>
  <c r="S147" i="16"/>
  <c r="AZ147" i="16"/>
  <c r="AY148" i="16" s="1"/>
  <c r="BL148" i="16"/>
  <c r="BK149" i="16" s="1"/>
  <c r="BN148" i="16"/>
  <c r="BM149" i="16" s="1"/>
  <c r="BB147" i="16"/>
  <c r="BA148" i="16" s="1"/>
  <c r="BO147" i="16"/>
  <c r="BP147" i="16"/>
  <c r="BJ148" i="16"/>
  <c r="BI149" i="16" s="1"/>
  <c r="BH148" i="16"/>
  <c r="BG149" i="16" s="1"/>
  <c r="BF148" i="16"/>
  <c r="BE149" i="16" s="1"/>
  <c r="BD148" i="16"/>
  <c r="BC149" i="16" s="1"/>
  <c r="H150" i="16"/>
  <c r="G151" i="16" s="1"/>
  <c r="H151" i="16" s="1"/>
  <c r="G152" i="16" s="1"/>
  <c r="P148" i="16"/>
  <c r="O149" i="16" s="1"/>
  <c r="R148" i="16"/>
  <c r="Q149" i="16" s="1"/>
  <c r="N148" i="16"/>
  <c r="M149" i="16" s="1"/>
  <c r="L148" i="16"/>
  <c r="K149" i="16" s="1"/>
  <c r="B148" i="16"/>
  <c r="AX148" i="16"/>
  <c r="AR149" i="16"/>
  <c r="AQ150" i="16" s="1"/>
  <c r="AT149" i="16"/>
  <c r="AS150" i="16" s="1"/>
  <c r="F147" i="16"/>
  <c r="E148" i="16" s="1"/>
  <c r="D147" i="16"/>
  <c r="C148" i="16" s="1"/>
  <c r="T148" i="16" l="1"/>
  <c r="S148" i="16"/>
  <c r="BB148" i="16"/>
  <c r="BA149" i="16" s="1"/>
  <c r="BL149" i="16"/>
  <c r="BK150" i="16" s="1"/>
  <c r="BN149" i="16"/>
  <c r="BM150" i="16" s="1"/>
  <c r="BP148" i="16"/>
  <c r="BO148" i="16"/>
  <c r="AZ148" i="16"/>
  <c r="AY149" i="16" s="1"/>
  <c r="BH149" i="16"/>
  <c r="BG150" i="16" s="1"/>
  <c r="BJ149" i="16"/>
  <c r="BI150" i="16" s="1"/>
  <c r="BD149" i="16"/>
  <c r="BC150" i="16" s="1"/>
  <c r="BF149" i="16"/>
  <c r="BE150" i="16" s="1"/>
  <c r="J151" i="16"/>
  <c r="I152" i="16" s="1"/>
  <c r="J152" i="16" s="1"/>
  <c r="I153" i="16" s="1"/>
  <c r="R149" i="16"/>
  <c r="Q150" i="16" s="1"/>
  <c r="P149" i="16"/>
  <c r="O150" i="16" s="1"/>
  <c r="L149" i="16"/>
  <c r="K150" i="16" s="1"/>
  <c r="N149" i="16"/>
  <c r="M150" i="16" s="1"/>
  <c r="B149" i="16"/>
  <c r="AX149" i="16"/>
  <c r="AT150" i="16"/>
  <c r="AS151" i="16" s="1"/>
  <c r="AR150" i="16"/>
  <c r="AQ151" i="16" s="1"/>
  <c r="F148" i="16"/>
  <c r="E149" i="16" s="1"/>
  <c r="D148" i="16"/>
  <c r="C149" i="16" s="1"/>
  <c r="T149" i="16" l="1"/>
  <c r="S149" i="16"/>
  <c r="BN150" i="16"/>
  <c r="BM151" i="16" s="1"/>
  <c r="BL150" i="16"/>
  <c r="BK151" i="16" s="1"/>
  <c r="BO149" i="16"/>
  <c r="BP149" i="16"/>
  <c r="AZ149" i="16"/>
  <c r="AY150" i="16" s="1"/>
  <c r="BB149" i="16"/>
  <c r="BA150" i="16" s="1"/>
  <c r="BJ150" i="16"/>
  <c r="BI151" i="16" s="1"/>
  <c r="BH150" i="16"/>
  <c r="BG151" i="16" s="1"/>
  <c r="BF150" i="16"/>
  <c r="BE151" i="16" s="1"/>
  <c r="BD150" i="16"/>
  <c r="BC151" i="16" s="1"/>
  <c r="H152" i="16"/>
  <c r="G153" i="16" s="1"/>
  <c r="H153" i="16" s="1"/>
  <c r="G154" i="16" s="1"/>
  <c r="P150" i="16"/>
  <c r="O151" i="16" s="1"/>
  <c r="R150" i="16"/>
  <c r="Q151" i="16" s="1"/>
  <c r="N150" i="16"/>
  <c r="M151" i="16" s="1"/>
  <c r="L150" i="16"/>
  <c r="K151" i="16" s="1"/>
  <c r="B150" i="16"/>
  <c r="AX150" i="16"/>
  <c r="AR151" i="16"/>
  <c r="AQ152" i="16" s="1"/>
  <c r="AT151" i="16"/>
  <c r="AS152" i="16" s="1"/>
  <c r="F149" i="16"/>
  <c r="E150" i="16" s="1"/>
  <c r="D149" i="16"/>
  <c r="C150" i="16" s="1"/>
  <c r="T150" i="16" l="1"/>
  <c r="S150" i="16"/>
  <c r="BB150" i="16"/>
  <c r="BA151" i="16" s="1"/>
  <c r="BL151" i="16"/>
  <c r="BK152" i="16" s="1"/>
  <c r="BN151" i="16"/>
  <c r="BM152" i="16" s="1"/>
  <c r="AZ150" i="16"/>
  <c r="AY151" i="16" s="1"/>
  <c r="BO150" i="16"/>
  <c r="BP150" i="16"/>
  <c r="BH151" i="16"/>
  <c r="BG152" i="16" s="1"/>
  <c r="BJ151" i="16"/>
  <c r="BI152" i="16" s="1"/>
  <c r="BF151" i="16"/>
  <c r="BE152" i="16" s="1"/>
  <c r="BD151" i="16"/>
  <c r="BC152" i="16" s="1"/>
  <c r="J153" i="16"/>
  <c r="I154" i="16" s="1"/>
  <c r="J154" i="16" s="1"/>
  <c r="I155" i="16" s="1"/>
  <c r="P151" i="16"/>
  <c r="O152" i="16" s="1"/>
  <c r="R151" i="16"/>
  <c r="Q152" i="16" s="1"/>
  <c r="L151" i="16"/>
  <c r="K152" i="16" s="1"/>
  <c r="N151" i="16"/>
  <c r="M152" i="16" s="1"/>
  <c r="B151" i="16"/>
  <c r="AX151" i="16"/>
  <c r="AT152" i="16"/>
  <c r="AS153" i="16" s="1"/>
  <c r="AR152" i="16"/>
  <c r="AQ153" i="16" s="1"/>
  <c r="F150" i="16"/>
  <c r="E151" i="16" s="1"/>
  <c r="D150" i="16"/>
  <c r="C151" i="16" s="1"/>
  <c r="T151" i="16" l="1"/>
  <c r="S151" i="16"/>
  <c r="AZ151" i="16"/>
  <c r="AY152" i="16" s="1"/>
  <c r="BN152" i="16"/>
  <c r="BM153" i="16" s="1"/>
  <c r="BL152" i="16"/>
  <c r="BK153" i="16" s="1"/>
  <c r="BP151" i="16"/>
  <c r="BO151" i="16"/>
  <c r="BB151" i="16"/>
  <c r="BA152" i="16" s="1"/>
  <c r="BJ152" i="16"/>
  <c r="BI153" i="16" s="1"/>
  <c r="BH152" i="16"/>
  <c r="BG153" i="16" s="1"/>
  <c r="BF152" i="16"/>
  <c r="BE153" i="16" s="1"/>
  <c r="BD152" i="16"/>
  <c r="BC153" i="16" s="1"/>
  <c r="H154" i="16"/>
  <c r="G155" i="16" s="1"/>
  <c r="H155" i="16" s="1"/>
  <c r="G156" i="16" s="1"/>
  <c r="R152" i="16"/>
  <c r="Q153" i="16" s="1"/>
  <c r="P152" i="16"/>
  <c r="O153" i="16" s="1"/>
  <c r="N152" i="16"/>
  <c r="M153" i="16" s="1"/>
  <c r="L152" i="16"/>
  <c r="K153" i="16" s="1"/>
  <c r="B152" i="16"/>
  <c r="AX152" i="16"/>
  <c r="AR153" i="16"/>
  <c r="AQ154" i="16" s="1"/>
  <c r="AT153" i="16"/>
  <c r="AS154" i="16" s="1"/>
  <c r="F151" i="16"/>
  <c r="E152" i="16" s="1"/>
  <c r="D151" i="16"/>
  <c r="C152" i="16" s="1"/>
  <c r="T152" i="16" l="1"/>
  <c r="S152" i="16"/>
  <c r="BL153" i="16"/>
  <c r="BK154" i="16" s="1"/>
  <c r="BN153" i="16"/>
  <c r="BM154" i="16" s="1"/>
  <c r="AZ152" i="16"/>
  <c r="AY153" i="16" s="1"/>
  <c r="BB152" i="16"/>
  <c r="BA153" i="16" s="1"/>
  <c r="BO152" i="16"/>
  <c r="BP152" i="16"/>
  <c r="BH153" i="16"/>
  <c r="BG154" i="16" s="1"/>
  <c r="BJ153" i="16"/>
  <c r="BI154" i="16" s="1"/>
  <c r="BD153" i="16"/>
  <c r="BC154" i="16" s="1"/>
  <c r="BF153" i="16"/>
  <c r="BE154" i="16" s="1"/>
  <c r="J155" i="16"/>
  <c r="I156" i="16" s="1"/>
  <c r="J156" i="16" s="1"/>
  <c r="I157" i="16" s="1"/>
  <c r="P153" i="16"/>
  <c r="O154" i="16" s="1"/>
  <c r="R153" i="16"/>
  <c r="Q154" i="16" s="1"/>
  <c r="L153" i="16"/>
  <c r="K154" i="16" s="1"/>
  <c r="N153" i="16"/>
  <c r="M154" i="16" s="1"/>
  <c r="B153" i="16"/>
  <c r="AX153" i="16"/>
  <c r="AR154" i="16"/>
  <c r="AQ155" i="16" s="1"/>
  <c r="AT154" i="16"/>
  <c r="AS155" i="16" s="1"/>
  <c r="F152" i="16"/>
  <c r="E153" i="16" s="1"/>
  <c r="D152" i="16"/>
  <c r="C153" i="16" s="1"/>
  <c r="T153" i="16" l="1"/>
  <c r="S153" i="16"/>
  <c r="BB153" i="16"/>
  <c r="BA154" i="16" s="1"/>
  <c r="BN154" i="16"/>
  <c r="BM155" i="16" s="1"/>
  <c r="BL154" i="16"/>
  <c r="BK155" i="16" s="1"/>
  <c r="BO153" i="16"/>
  <c r="BP153" i="16"/>
  <c r="AZ153" i="16"/>
  <c r="AY154" i="16" s="1"/>
  <c r="BJ154" i="16"/>
  <c r="BI155" i="16" s="1"/>
  <c r="BH154" i="16"/>
  <c r="BG155" i="16" s="1"/>
  <c r="BD154" i="16"/>
  <c r="BC155" i="16" s="1"/>
  <c r="BF154" i="16"/>
  <c r="BE155" i="16" s="1"/>
  <c r="H156" i="16"/>
  <c r="G157" i="16" s="1"/>
  <c r="H157" i="16" s="1"/>
  <c r="G158" i="16" s="1"/>
  <c r="R154" i="16"/>
  <c r="Q155" i="16" s="1"/>
  <c r="P154" i="16"/>
  <c r="O155" i="16" s="1"/>
  <c r="N154" i="16"/>
  <c r="M155" i="16" s="1"/>
  <c r="L154" i="16"/>
  <c r="K155" i="16" s="1"/>
  <c r="B154" i="16"/>
  <c r="AX154" i="16"/>
  <c r="AT155" i="16"/>
  <c r="AS156" i="16" s="1"/>
  <c r="AR155" i="16"/>
  <c r="AQ156" i="16" s="1"/>
  <c r="F153" i="16"/>
  <c r="E154" i="16" s="1"/>
  <c r="D153" i="16"/>
  <c r="C154" i="16" s="1"/>
  <c r="T154" i="16" l="1"/>
  <c r="S154" i="16"/>
  <c r="BL155" i="16"/>
  <c r="BK156" i="16" s="1"/>
  <c r="BN155" i="16"/>
  <c r="BM156" i="16" s="1"/>
  <c r="BO154" i="16"/>
  <c r="BP154" i="16"/>
  <c r="AZ154" i="16"/>
  <c r="AY155" i="16" s="1"/>
  <c r="BB154" i="16"/>
  <c r="BA155" i="16" s="1"/>
  <c r="BH155" i="16"/>
  <c r="BG156" i="16" s="1"/>
  <c r="BJ155" i="16"/>
  <c r="BI156" i="16" s="1"/>
  <c r="BD155" i="16"/>
  <c r="BC156" i="16" s="1"/>
  <c r="BF155" i="16"/>
  <c r="BE156" i="16" s="1"/>
  <c r="J157" i="16"/>
  <c r="I158" i="16" s="1"/>
  <c r="J158" i="16" s="1"/>
  <c r="I159" i="16" s="1"/>
  <c r="P155" i="16"/>
  <c r="O156" i="16" s="1"/>
  <c r="R155" i="16"/>
  <c r="Q156" i="16" s="1"/>
  <c r="L155" i="16"/>
  <c r="K156" i="16" s="1"/>
  <c r="N155" i="16"/>
  <c r="M156" i="16" s="1"/>
  <c r="B155" i="16"/>
  <c r="AX155" i="16"/>
  <c r="AT156" i="16"/>
  <c r="AS157" i="16" s="1"/>
  <c r="AR156" i="16"/>
  <c r="AQ157" i="16" s="1"/>
  <c r="F154" i="16"/>
  <c r="E155" i="16" s="1"/>
  <c r="D154" i="16"/>
  <c r="C155" i="16" s="1"/>
  <c r="T155" i="16" l="1"/>
  <c r="S155" i="16"/>
  <c r="BB155" i="16"/>
  <c r="BA156" i="16" s="1"/>
  <c r="BN156" i="16"/>
  <c r="BM157" i="16" s="1"/>
  <c r="BL156" i="16"/>
  <c r="BK157" i="16" s="1"/>
  <c r="AZ155" i="16"/>
  <c r="AY156" i="16" s="1"/>
  <c r="BO155" i="16"/>
  <c r="BP155" i="16"/>
  <c r="BH156" i="16"/>
  <c r="BG157" i="16" s="1"/>
  <c r="BJ156" i="16"/>
  <c r="BI157" i="16" s="1"/>
  <c r="BF156" i="16"/>
  <c r="BE157" i="16" s="1"/>
  <c r="BD156" i="16"/>
  <c r="BC157" i="16" s="1"/>
  <c r="H158" i="16"/>
  <c r="G159" i="16" s="1"/>
  <c r="H159" i="16" s="1"/>
  <c r="G160" i="16" s="1"/>
  <c r="P156" i="16"/>
  <c r="O157" i="16" s="1"/>
  <c r="R156" i="16"/>
  <c r="Q157" i="16" s="1"/>
  <c r="N156" i="16"/>
  <c r="M157" i="16" s="1"/>
  <c r="L156" i="16"/>
  <c r="K157" i="16" s="1"/>
  <c r="B156" i="16"/>
  <c r="AX156" i="16"/>
  <c r="AR157" i="16"/>
  <c r="AQ158" i="16" s="1"/>
  <c r="AT157" i="16"/>
  <c r="AS158" i="16" s="1"/>
  <c r="F155" i="16"/>
  <c r="E156" i="16" s="1"/>
  <c r="D155" i="16"/>
  <c r="C156" i="16" s="1"/>
  <c r="T156" i="16" l="1"/>
  <c r="S156" i="16"/>
  <c r="AZ156" i="16"/>
  <c r="AY157" i="16" s="1"/>
  <c r="BN157" i="16"/>
  <c r="BM158" i="16" s="1"/>
  <c r="BL157" i="16"/>
  <c r="BK158" i="16" s="1"/>
  <c r="BP156" i="16"/>
  <c r="BO156" i="16"/>
  <c r="BB156" i="16"/>
  <c r="BA157" i="16" s="1"/>
  <c r="BJ157" i="16"/>
  <c r="BI158" i="16" s="1"/>
  <c r="BH157" i="16"/>
  <c r="BG158" i="16" s="1"/>
  <c r="BD157" i="16"/>
  <c r="BC158" i="16" s="1"/>
  <c r="BF157" i="16"/>
  <c r="BE158" i="16" s="1"/>
  <c r="J159" i="16"/>
  <c r="I160" i="16" s="1"/>
  <c r="J160" i="16" s="1"/>
  <c r="I161" i="16" s="1"/>
  <c r="P157" i="16"/>
  <c r="O158" i="16" s="1"/>
  <c r="R157" i="16"/>
  <c r="Q158" i="16" s="1"/>
  <c r="L157" i="16"/>
  <c r="K158" i="16" s="1"/>
  <c r="N157" i="16"/>
  <c r="M158" i="16" s="1"/>
  <c r="B157" i="16"/>
  <c r="AX157" i="16"/>
  <c r="AT158" i="16"/>
  <c r="AS159" i="16" s="1"/>
  <c r="AR158" i="16"/>
  <c r="AQ159" i="16" s="1"/>
  <c r="F156" i="16"/>
  <c r="E157" i="16" s="1"/>
  <c r="D156" i="16"/>
  <c r="C157" i="16" s="1"/>
  <c r="T157" i="16" l="1"/>
  <c r="S157" i="16"/>
  <c r="BL158" i="16"/>
  <c r="BK159" i="16" s="1"/>
  <c r="BN158" i="16"/>
  <c r="BM159" i="16" s="1"/>
  <c r="BB157" i="16"/>
  <c r="BA158" i="16" s="1"/>
  <c r="AZ157" i="16"/>
  <c r="AY158" i="16" s="1"/>
  <c r="BO157" i="16"/>
  <c r="BP157" i="16"/>
  <c r="BH158" i="16"/>
  <c r="BG159" i="16" s="1"/>
  <c r="BJ158" i="16"/>
  <c r="BI159" i="16" s="1"/>
  <c r="BD158" i="16"/>
  <c r="BC159" i="16" s="1"/>
  <c r="BF158" i="16"/>
  <c r="BE159" i="16" s="1"/>
  <c r="H160" i="16"/>
  <c r="G161" i="16" s="1"/>
  <c r="H161" i="16" s="1"/>
  <c r="G162" i="16" s="1"/>
  <c r="P158" i="16"/>
  <c r="O159" i="16" s="1"/>
  <c r="R158" i="16"/>
  <c r="Q159" i="16" s="1"/>
  <c r="N158" i="16"/>
  <c r="M159" i="16" s="1"/>
  <c r="L158" i="16"/>
  <c r="K159" i="16" s="1"/>
  <c r="B158" i="16"/>
  <c r="AX158" i="16"/>
  <c r="AR159" i="16"/>
  <c r="AQ160" i="16" s="1"/>
  <c r="AT159" i="16"/>
  <c r="AS160" i="16" s="1"/>
  <c r="F157" i="16"/>
  <c r="E158" i="16" s="1"/>
  <c r="D157" i="16"/>
  <c r="C158" i="16" s="1"/>
  <c r="T158" i="16" l="1"/>
  <c r="S158" i="16"/>
  <c r="AZ158" i="16"/>
  <c r="AY159" i="16" s="1"/>
  <c r="BN159" i="16"/>
  <c r="BM160" i="16" s="1"/>
  <c r="BL159" i="16"/>
  <c r="BK160" i="16" s="1"/>
  <c r="BO158" i="16"/>
  <c r="BP158" i="16"/>
  <c r="BB158" i="16"/>
  <c r="BA159" i="16" s="1"/>
  <c r="BH159" i="16"/>
  <c r="BG160" i="16" s="1"/>
  <c r="BJ159" i="16"/>
  <c r="BI160" i="16" s="1"/>
  <c r="BD159" i="16"/>
  <c r="BC160" i="16" s="1"/>
  <c r="BF159" i="16"/>
  <c r="BE160" i="16" s="1"/>
  <c r="J161" i="16"/>
  <c r="I162" i="16" s="1"/>
  <c r="J162" i="16" s="1"/>
  <c r="I163" i="16" s="1"/>
  <c r="R159" i="16"/>
  <c r="Q160" i="16" s="1"/>
  <c r="P159" i="16"/>
  <c r="O160" i="16" s="1"/>
  <c r="L159" i="16"/>
  <c r="K160" i="16" s="1"/>
  <c r="N159" i="16"/>
  <c r="M160" i="16" s="1"/>
  <c r="B159" i="16"/>
  <c r="AX159" i="16"/>
  <c r="AT160" i="16"/>
  <c r="AS161" i="16" s="1"/>
  <c r="AR160" i="16"/>
  <c r="AQ161" i="16" s="1"/>
  <c r="F158" i="16"/>
  <c r="E159" i="16" s="1"/>
  <c r="D158" i="16"/>
  <c r="C159" i="16" s="1"/>
  <c r="T159" i="16" l="1"/>
  <c r="S159" i="16"/>
  <c r="BN160" i="16"/>
  <c r="BM161" i="16" s="1"/>
  <c r="BL160" i="16"/>
  <c r="BK161" i="16" s="1"/>
  <c r="AZ159" i="16"/>
  <c r="AY160" i="16" s="1"/>
  <c r="BB159" i="16"/>
  <c r="BA160" i="16" s="1"/>
  <c r="BO159" i="16"/>
  <c r="BP159" i="16"/>
  <c r="BJ160" i="16"/>
  <c r="BI161" i="16" s="1"/>
  <c r="BH160" i="16"/>
  <c r="BG161" i="16" s="1"/>
  <c r="BF160" i="16"/>
  <c r="BE161" i="16" s="1"/>
  <c r="BD160" i="16"/>
  <c r="BC161" i="16" s="1"/>
  <c r="H162" i="16"/>
  <c r="G163" i="16" s="1"/>
  <c r="H163" i="16" s="1"/>
  <c r="G164" i="16" s="1"/>
  <c r="P160" i="16"/>
  <c r="O161" i="16" s="1"/>
  <c r="R160" i="16"/>
  <c r="Q161" i="16" s="1"/>
  <c r="N160" i="16"/>
  <c r="M161" i="16" s="1"/>
  <c r="L160" i="16"/>
  <c r="K161" i="16" s="1"/>
  <c r="B160" i="16"/>
  <c r="AX160" i="16"/>
  <c r="AT161" i="16"/>
  <c r="AS162" i="16" s="1"/>
  <c r="AR161" i="16"/>
  <c r="AQ162" i="16" s="1"/>
  <c r="F159" i="16"/>
  <c r="E160" i="16" s="1"/>
  <c r="D159" i="16"/>
  <c r="C160" i="16" s="1"/>
  <c r="T160" i="16" l="1"/>
  <c r="S160" i="16"/>
  <c r="BB160" i="16"/>
  <c r="BA161" i="16" s="1"/>
  <c r="BL161" i="16"/>
  <c r="BK162" i="16" s="1"/>
  <c r="BN161" i="16"/>
  <c r="BM162" i="16" s="1"/>
  <c r="BO160" i="16"/>
  <c r="BP160" i="16"/>
  <c r="AZ160" i="16"/>
  <c r="AY161" i="16" s="1"/>
  <c r="BJ161" i="16"/>
  <c r="BI162" i="16" s="1"/>
  <c r="BH161" i="16"/>
  <c r="BG162" i="16" s="1"/>
  <c r="BD161" i="16"/>
  <c r="BC162" i="16" s="1"/>
  <c r="BF161" i="16"/>
  <c r="BE162" i="16" s="1"/>
  <c r="J163" i="16"/>
  <c r="I164" i="16" s="1"/>
  <c r="J164" i="16" s="1"/>
  <c r="I165" i="16" s="1"/>
  <c r="P161" i="16"/>
  <c r="O162" i="16" s="1"/>
  <c r="R161" i="16"/>
  <c r="Q162" i="16" s="1"/>
  <c r="L161" i="16"/>
  <c r="K162" i="16" s="1"/>
  <c r="N161" i="16"/>
  <c r="M162" i="16" s="1"/>
  <c r="B161" i="16"/>
  <c r="AX161" i="16"/>
  <c r="AR162" i="16"/>
  <c r="AQ163" i="16" s="1"/>
  <c r="AT162" i="16"/>
  <c r="AS163" i="16" s="1"/>
  <c r="D160" i="16"/>
  <c r="C161" i="16" s="1"/>
  <c r="F160" i="16"/>
  <c r="E161" i="16" s="1"/>
  <c r="T161" i="16" l="1"/>
  <c r="S161" i="16"/>
  <c r="BN162" i="16"/>
  <c r="BM163" i="16" s="1"/>
  <c r="BL162" i="16"/>
  <c r="BK163" i="16" s="1"/>
  <c r="BB161" i="16"/>
  <c r="BA162" i="16" s="1"/>
  <c r="AZ161" i="16"/>
  <c r="AY162" i="16" s="1"/>
  <c r="BO161" i="16"/>
  <c r="BP161" i="16"/>
  <c r="BH162" i="16"/>
  <c r="BG163" i="16" s="1"/>
  <c r="BJ162" i="16"/>
  <c r="BI163" i="16" s="1"/>
  <c r="BD162" i="16"/>
  <c r="BC163" i="16" s="1"/>
  <c r="BF162" i="16"/>
  <c r="BE163" i="16" s="1"/>
  <c r="H164" i="16"/>
  <c r="G165" i="16" s="1"/>
  <c r="H165" i="16" s="1"/>
  <c r="G166" i="16" s="1"/>
  <c r="P162" i="16"/>
  <c r="O163" i="16" s="1"/>
  <c r="R162" i="16"/>
  <c r="Q163" i="16" s="1"/>
  <c r="N162" i="16"/>
  <c r="M163" i="16" s="1"/>
  <c r="L162" i="16"/>
  <c r="K163" i="16" s="1"/>
  <c r="B162" i="16"/>
  <c r="AX162" i="16"/>
  <c r="AT163" i="16"/>
  <c r="AS164" i="16" s="1"/>
  <c r="AR163" i="16"/>
  <c r="AQ164" i="16" s="1"/>
  <c r="F161" i="16"/>
  <c r="E162" i="16" s="1"/>
  <c r="D161" i="16"/>
  <c r="C162" i="16" s="1"/>
  <c r="T162" i="16" l="1"/>
  <c r="S162" i="16"/>
  <c r="AZ162" i="16"/>
  <c r="AY163" i="16" s="1"/>
  <c r="BB162" i="16"/>
  <c r="BA163" i="16" s="1"/>
  <c r="BB163" i="16" s="1"/>
  <c r="BA164" i="16" s="1"/>
  <c r="BL163" i="16"/>
  <c r="BK164" i="16" s="1"/>
  <c r="BN163" i="16"/>
  <c r="BM164" i="16" s="1"/>
  <c r="BO162" i="16"/>
  <c r="BP162" i="16"/>
  <c r="BJ163" i="16"/>
  <c r="BI164" i="16" s="1"/>
  <c r="BH163" i="16"/>
  <c r="BG164" i="16" s="1"/>
  <c r="BF163" i="16"/>
  <c r="BE164" i="16" s="1"/>
  <c r="BD163" i="16"/>
  <c r="BC164" i="16" s="1"/>
  <c r="J165" i="16"/>
  <c r="I166" i="16" s="1"/>
  <c r="J166" i="16" s="1"/>
  <c r="I167" i="16" s="1"/>
  <c r="R163" i="16"/>
  <c r="Q164" i="16" s="1"/>
  <c r="P163" i="16"/>
  <c r="O164" i="16" s="1"/>
  <c r="L163" i="16"/>
  <c r="K164" i="16" s="1"/>
  <c r="N163" i="16"/>
  <c r="M164" i="16" s="1"/>
  <c r="B163" i="16"/>
  <c r="AX163" i="16"/>
  <c r="AR164" i="16"/>
  <c r="AQ165" i="16" s="1"/>
  <c r="AT164" i="16"/>
  <c r="AS165" i="16" s="1"/>
  <c r="F162" i="16"/>
  <c r="E163" i="16" s="1"/>
  <c r="D162" i="16"/>
  <c r="C163" i="16" s="1"/>
  <c r="T163" i="16" l="1"/>
  <c r="S163" i="16"/>
  <c r="AZ163" i="16"/>
  <c r="AY164" i="16" s="1"/>
  <c r="BN164" i="16"/>
  <c r="BM165" i="16" s="1"/>
  <c r="BL164" i="16"/>
  <c r="BK165" i="16" s="1"/>
  <c r="BO163" i="16"/>
  <c r="BP163" i="16"/>
  <c r="BH164" i="16"/>
  <c r="BG165" i="16" s="1"/>
  <c r="BJ164" i="16"/>
  <c r="BI165" i="16" s="1"/>
  <c r="BF164" i="16"/>
  <c r="BE165" i="16" s="1"/>
  <c r="BD164" i="16"/>
  <c r="BC165" i="16" s="1"/>
  <c r="H166" i="16"/>
  <c r="G167" i="16" s="1"/>
  <c r="H167" i="16" s="1"/>
  <c r="G168" i="16" s="1"/>
  <c r="P164" i="16"/>
  <c r="O165" i="16" s="1"/>
  <c r="R164" i="16"/>
  <c r="Q165" i="16" s="1"/>
  <c r="N164" i="16"/>
  <c r="M165" i="16" s="1"/>
  <c r="L164" i="16"/>
  <c r="K165" i="16" s="1"/>
  <c r="B164" i="16"/>
  <c r="AX164" i="16"/>
  <c r="AT165" i="16"/>
  <c r="AS166" i="16" s="1"/>
  <c r="AR165" i="16"/>
  <c r="AQ166" i="16" s="1"/>
  <c r="F163" i="16"/>
  <c r="E164" i="16" s="1"/>
  <c r="D163" i="16"/>
  <c r="C164" i="16" s="1"/>
  <c r="T164" i="16" l="1"/>
  <c r="S164" i="16"/>
  <c r="BB164" i="16"/>
  <c r="BA165" i="16" s="1"/>
  <c r="AZ164" i="16"/>
  <c r="AY165" i="16" s="1"/>
  <c r="AZ165" i="16" s="1"/>
  <c r="AY166" i="16" s="1"/>
  <c r="BL165" i="16"/>
  <c r="BK166" i="16" s="1"/>
  <c r="BN165" i="16"/>
  <c r="BM166" i="16" s="1"/>
  <c r="BP164" i="16"/>
  <c r="BO164" i="16"/>
  <c r="BJ165" i="16"/>
  <c r="BI166" i="16" s="1"/>
  <c r="BH165" i="16"/>
  <c r="BG166" i="16" s="1"/>
  <c r="BF165" i="16"/>
  <c r="BE166" i="16" s="1"/>
  <c r="BD165" i="16"/>
  <c r="BC166" i="16" s="1"/>
  <c r="J167" i="16"/>
  <c r="I168" i="16" s="1"/>
  <c r="P165" i="16"/>
  <c r="O166" i="16" s="1"/>
  <c r="R165" i="16"/>
  <c r="Q166" i="16" s="1"/>
  <c r="L165" i="16"/>
  <c r="K166" i="16" s="1"/>
  <c r="N165" i="16"/>
  <c r="M166" i="16" s="1"/>
  <c r="B165" i="16"/>
  <c r="AX165" i="16"/>
  <c r="AR166" i="16"/>
  <c r="AQ167" i="16" s="1"/>
  <c r="AT166" i="16"/>
  <c r="AS167" i="16" s="1"/>
  <c r="D164" i="16"/>
  <c r="C165" i="16" s="1"/>
  <c r="F164" i="16"/>
  <c r="E165" i="16" s="1"/>
  <c r="T165" i="16" l="1"/>
  <c r="S165" i="16"/>
  <c r="BB165" i="16"/>
  <c r="BA166" i="16" s="1"/>
  <c r="BN166" i="16"/>
  <c r="BM167" i="16" s="1"/>
  <c r="BL166" i="16"/>
  <c r="BK167" i="16" s="1"/>
  <c r="BO165" i="16"/>
  <c r="BP165" i="16"/>
  <c r="BH166" i="16"/>
  <c r="BG167" i="16" s="1"/>
  <c r="BJ166" i="16"/>
  <c r="BI167" i="16" s="1"/>
  <c r="BD166" i="16"/>
  <c r="BC167" i="16" s="1"/>
  <c r="BF166" i="16"/>
  <c r="BE167" i="16" s="1"/>
  <c r="J168" i="16"/>
  <c r="I169" i="16" s="1"/>
  <c r="H168" i="16"/>
  <c r="G169" i="16" s="1"/>
  <c r="R166" i="16"/>
  <c r="Q167" i="16" s="1"/>
  <c r="P166" i="16"/>
  <c r="O167" i="16" s="1"/>
  <c r="N166" i="16"/>
  <c r="M167" i="16" s="1"/>
  <c r="L166" i="16"/>
  <c r="K167" i="16" s="1"/>
  <c r="B166" i="16"/>
  <c r="AX166" i="16"/>
  <c r="AT167" i="16"/>
  <c r="AS168" i="16" s="1"/>
  <c r="AR167" i="16"/>
  <c r="AQ168" i="16" s="1"/>
  <c r="F165" i="16"/>
  <c r="E166" i="16" s="1"/>
  <c r="D165" i="16"/>
  <c r="C166" i="16" s="1"/>
  <c r="T166" i="16" l="1"/>
  <c r="S166" i="16"/>
  <c r="BB166" i="16"/>
  <c r="BA167" i="16" s="1"/>
  <c r="AZ166" i="16"/>
  <c r="AY167" i="16" s="1"/>
  <c r="AZ167" i="16" s="1"/>
  <c r="AY168" i="16" s="1"/>
  <c r="BN167" i="16"/>
  <c r="BM168" i="16" s="1"/>
  <c r="BL167" i="16"/>
  <c r="BK168" i="16" s="1"/>
  <c r="BO166" i="16"/>
  <c r="BP166" i="16"/>
  <c r="J169" i="16"/>
  <c r="I170" i="16" s="1"/>
  <c r="BJ167" i="16"/>
  <c r="BI168" i="16" s="1"/>
  <c r="BH167" i="16"/>
  <c r="BG168" i="16" s="1"/>
  <c r="BF167" i="16"/>
  <c r="BE168" i="16" s="1"/>
  <c r="BD167" i="16"/>
  <c r="BC168" i="16" s="1"/>
  <c r="H169" i="16"/>
  <c r="G170" i="16" s="1"/>
  <c r="P167" i="16"/>
  <c r="O168" i="16" s="1"/>
  <c r="R167" i="16"/>
  <c r="Q168" i="16" s="1"/>
  <c r="L167" i="16"/>
  <c r="K168" i="16" s="1"/>
  <c r="N167" i="16"/>
  <c r="M168" i="16" s="1"/>
  <c r="B167" i="16"/>
  <c r="AX167" i="16"/>
  <c r="AR168" i="16"/>
  <c r="AQ169" i="16" s="1"/>
  <c r="AT168" i="16"/>
  <c r="AS169" i="16" s="1"/>
  <c r="F166" i="16"/>
  <c r="E167" i="16" s="1"/>
  <c r="D166" i="16"/>
  <c r="C167" i="16" s="1"/>
  <c r="T167" i="16" l="1"/>
  <c r="S167" i="16"/>
  <c r="H170" i="16"/>
  <c r="G171" i="16" s="1"/>
  <c r="BB167" i="16"/>
  <c r="BA168" i="16" s="1"/>
  <c r="BL168" i="16"/>
  <c r="BK169" i="16" s="1"/>
  <c r="BN168" i="16"/>
  <c r="BM169" i="16" s="1"/>
  <c r="BP167" i="16"/>
  <c r="BO167" i="16"/>
  <c r="BH168" i="16"/>
  <c r="BG169" i="16" s="1"/>
  <c r="BJ168" i="16"/>
  <c r="BI169" i="16" s="1"/>
  <c r="BF168" i="16"/>
  <c r="BE169" i="16" s="1"/>
  <c r="BD168" i="16"/>
  <c r="BC169" i="16" s="1"/>
  <c r="J170" i="16"/>
  <c r="I171" i="16" s="1"/>
  <c r="J171" i="16" s="1"/>
  <c r="I172" i="16" s="1"/>
  <c r="P168" i="16"/>
  <c r="O169" i="16" s="1"/>
  <c r="R168" i="16"/>
  <c r="Q169" i="16" s="1"/>
  <c r="N168" i="16"/>
  <c r="M169" i="16" s="1"/>
  <c r="L168" i="16"/>
  <c r="K169" i="16" s="1"/>
  <c r="B168" i="16"/>
  <c r="AX168" i="16"/>
  <c r="AT169" i="16"/>
  <c r="AS170" i="16" s="1"/>
  <c r="AR169" i="16"/>
  <c r="AQ170" i="16" s="1"/>
  <c r="F167" i="16"/>
  <c r="E168" i="16" s="1"/>
  <c r="D167" i="16"/>
  <c r="C168" i="16" s="1"/>
  <c r="T168" i="16" l="1"/>
  <c r="S168" i="16"/>
  <c r="AZ168" i="16"/>
  <c r="AY169" i="16" s="1"/>
  <c r="BB168" i="16"/>
  <c r="BA169" i="16" s="1"/>
  <c r="BN169" i="16"/>
  <c r="BM170" i="16" s="1"/>
  <c r="BL169" i="16"/>
  <c r="BK170" i="16" s="1"/>
  <c r="BO168" i="16"/>
  <c r="BP168" i="16"/>
  <c r="BJ169" i="16"/>
  <c r="BI170" i="16" s="1"/>
  <c r="BH169" i="16"/>
  <c r="BG170" i="16" s="1"/>
  <c r="BD169" i="16"/>
  <c r="BC170" i="16" s="1"/>
  <c r="BF169" i="16"/>
  <c r="BE170" i="16" s="1"/>
  <c r="H171" i="16"/>
  <c r="G172" i="16" s="1"/>
  <c r="H172" i="16" s="1"/>
  <c r="G173" i="16" s="1"/>
  <c r="P169" i="16"/>
  <c r="O170" i="16" s="1"/>
  <c r="R169" i="16"/>
  <c r="Q170" i="16" s="1"/>
  <c r="L169" i="16"/>
  <c r="K170" i="16" s="1"/>
  <c r="N169" i="16"/>
  <c r="M170" i="16" s="1"/>
  <c r="B169" i="16"/>
  <c r="AX169" i="16"/>
  <c r="AR170" i="16"/>
  <c r="AQ171" i="16" s="1"/>
  <c r="AT170" i="16"/>
  <c r="AS171" i="16" s="1"/>
  <c r="F168" i="16"/>
  <c r="E169" i="16" s="1"/>
  <c r="D168" i="16"/>
  <c r="C169" i="16" s="1"/>
  <c r="BB169" i="16" l="1"/>
  <c r="BA170" i="16" s="1"/>
  <c r="T169" i="16"/>
  <c r="S169" i="16"/>
  <c r="AZ169" i="16"/>
  <c r="AY170" i="16" s="1"/>
  <c r="BL170" i="16"/>
  <c r="BK171" i="16" s="1"/>
  <c r="BN170" i="16"/>
  <c r="BM171" i="16" s="1"/>
  <c r="BO169" i="16"/>
  <c r="BP169" i="16"/>
  <c r="BJ170" i="16"/>
  <c r="BI171" i="16" s="1"/>
  <c r="BH170" i="16"/>
  <c r="BG171" i="16" s="1"/>
  <c r="BD170" i="16"/>
  <c r="BC171" i="16" s="1"/>
  <c r="BF170" i="16"/>
  <c r="BE171" i="16" s="1"/>
  <c r="J172" i="16"/>
  <c r="I173" i="16" s="1"/>
  <c r="J173" i="16" s="1"/>
  <c r="I174" i="16" s="1"/>
  <c r="R170" i="16"/>
  <c r="Q171" i="16" s="1"/>
  <c r="P170" i="16"/>
  <c r="O171" i="16" s="1"/>
  <c r="N170" i="16"/>
  <c r="M171" i="16" s="1"/>
  <c r="L170" i="16"/>
  <c r="K171" i="16" s="1"/>
  <c r="B170" i="16"/>
  <c r="AX170" i="16"/>
  <c r="AT171" i="16"/>
  <c r="AS172" i="16" s="1"/>
  <c r="AR171" i="16"/>
  <c r="AQ172" i="16" s="1"/>
  <c r="F169" i="16"/>
  <c r="E170" i="16" s="1"/>
  <c r="D169" i="16"/>
  <c r="C170" i="16" s="1"/>
  <c r="T170" i="16" l="1"/>
  <c r="S170" i="16"/>
  <c r="AZ170" i="16"/>
  <c r="AY171" i="16" s="1"/>
  <c r="BB170" i="16"/>
  <c r="BA171" i="16" s="1"/>
  <c r="BN171" i="16"/>
  <c r="BM172" i="16" s="1"/>
  <c r="BL171" i="16"/>
  <c r="BK172" i="16" s="1"/>
  <c r="BO170" i="16"/>
  <c r="BP170" i="16"/>
  <c r="BH171" i="16"/>
  <c r="BG172" i="16" s="1"/>
  <c r="BJ171" i="16"/>
  <c r="BI172" i="16" s="1"/>
  <c r="BD171" i="16"/>
  <c r="BC172" i="16" s="1"/>
  <c r="BF171" i="16"/>
  <c r="BE172" i="16" s="1"/>
  <c r="H173" i="16"/>
  <c r="G174" i="16" s="1"/>
  <c r="H174" i="16" s="1"/>
  <c r="G175" i="16" s="1"/>
  <c r="P171" i="16"/>
  <c r="O172" i="16" s="1"/>
  <c r="R171" i="16"/>
  <c r="Q172" i="16" s="1"/>
  <c r="L171" i="16"/>
  <c r="K172" i="16" s="1"/>
  <c r="N171" i="16"/>
  <c r="M172" i="16" s="1"/>
  <c r="B171" i="16"/>
  <c r="AX171" i="16"/>
  <c r="AR172" i="16"/>
  <c r="AQ173" i="16" s="1"/>
  <c r="AT172" i="16"/>
  <c r="AS173" i="16" s="1"/>
  <c r="F170" i="16"/>
  <c r="E171" i="16" s="1"/>
  <c r="D170" i="16"/>
  <c r="C171" i="16" s="1"/>
  <c r="T171" i="16" l="1"/>
  <c r="S171" i="16"/>
  <c r="BB171" i="16"/>
  <c r="BA172" i="16" s="1"/>
  <c r="AZ171" i="16"/>
  <c r="AY172" i="16" s="1"/>
  <c r="BL172" i="16"/>
  <c r="BK173" i="16" s="1"/>
  <c r="BN172" i="16"/>
  <c r="BM173" i="16" s="1"/>
  <c r="BO171" i="16"/>
  <c r="BP171" i="16"/>
  <c r="BH172" i="16"/>
  <c r="BG173" i="16" s="1"/>
  <c r="BJ172" i="16"/>
  <c r="BI173" i="16" s="1"/>
  <c r="BF172" i="16"/>
  <c r="BE173" i="16" s="1"/>
  <c r="BD172" i="16"/>
  <c r="BC173" i="16" s="1"/>
  <c r="J174" i="16"/>
  <c r="I175" i="16" s="1"/>
  <c r="J175" i="16" s="1"/>
  <c r="I176" i="16" s="1"/>
  <c r="P172" i="16"/>
  <c r="O173" i="16" s="1"/>
  <c r="R172" i="16"/>
  <c r="Q173" i="16" s="1"/>
  <c r="N172" i="16"/>
  <c r="M173" i="16" s="1"/>
  <c r="L172" i="16"/>
  <c r="K173" i="16" s="1"/>
  <c r="B172" i="16"/>
  <c r="AX172" i="16"/>
  <c r="AT173" i="16"/>
  <c r="AS174" i="16" s="1"/>
  <c r="AR173" i="16"/>
  <c r="AQ174" i="16" s="1"/>
  <c r="F171" i="16"/>
  <c r="E172" i="16" s="1"/>
  <c r="D171" i="16"/>
  <c r="C172" i="16" s="1"/>
  <c r="T172" i="16" l="1"/>
  <c r="S172" i="16"/>
  <c r="AZ172" i="16"/>
  <c r="AY173" i="16" s="1"/>
  <c r="BB172" i="16"/>
  <c r="BA173" i="16" s="1"/>
  <c r="BN173" i="16"/>
  <c r="BM174" i="16" s="1"/>
  <c r="BL173" i="16"/>
  <c r="BK174" i="16" s="1"/>
  <c r="BO172" i="16"/>
  <c r="BP172" i="16"/>
  <c r="BJ173" i="16"/>
  <c r="BI174" i="16" s="1"/>
  <c r="BH173" i="16"/>
  <c r="BG174" i="16" s="1"/>
  <c r="BF173" i="16"/>
  <c r="BE174" i="16" s="1"/>
  <c r="BD173" i="16"/>
  <c r="BC174" i="16" s="1"/>
  <c r="H175" i="16"/>
  <c r="G176" i="16" s="1"/>
  <c r="H176" i="16" s="1"/>
  <c r="G177" i="16" s="1"/>
  <c r="P173" i="16"/>
  <c r="O174" i="16" s="1"/>
  <c r="R173" i="16"/>
  <c r="Q174" i="16" s="1"/>
  <c r="L173" i="16"/>
  <c r="K174" i="16" s="1"/>
  <c r="N173" i="16"/>
  <c r="M174" i="16" s="1"/>
  <c r="B173" i="16"/>
  <c r="AX173" i="16"/>
  <c r="AR174" i="16"/>
  <c r="AQ175" i="16" s="1"/>
  <c r="AT174" i="16"/>
  <c r="AS175" i="16" s="1"/>
  <c r="F172" i="16"/>
  <c r="E173" i="16" s="1"/>
  <c r="D172" i="16"/>
  <c r="C173" i="16" s="1"/>
  <c r="T173" i="16" l="1"/>
  <c r="S173" i="16"/>
  <c r="BB173" i="16"/>
  <c r="BA174" i="16" s="1"/>
  <c r="AZ173" i="16"/>
  <c r="AY174" i="16" s="1"/>
  <c r="BL174" i="16"/>
  <c r="BK175" i="16" s="1"/>
  <c r="BN174" i="16"/>
  <c r="BM175" i="16" s="1"/>
  <c r="BO173" i="16"/>
  <c r="BP173" i="16"/>
  <c r="BH174" i="16"/>
  <c r="BG175" i="16" s="1"/>
  <c r="BJ174" i="16"/>
  <c r="BI175" i="16" s="1"/>
  <c r="BD174" i="16"/>
  <c r="BC175" i="16" s="1"/>
  <c r="BF174" i="16"/>
  <c r="BE175" i="16" s="1"/>
  <c r="J176" i="16"/>
  <c r="I177" i="16" s="1"/>
  <c r="J177" i="16" s="1"/>
  <c r="I178" i="16" s="1"/>
  <c r="P174" i="16"/>
  <c r="O175" i="16" s="1"/>
  <c r="R174" i="16"/>
  <c r="Q175" i="16" s="1"/>
  <c r="N174" i="16"/>
  <c r="M175" i="16" s="1"/>
  <c r="L174" i="16"/>
  <c r="K175" i="16" s="1"/>
  <c r="B174" i="16"/>
  <c r="AX174" i="16"/>
  <c r="AT175" i="16"/>
  <c r="AS176" i="16" s="1"/>
  <c r="AR175" i="16"/>
  <c r="AQ176" i="16" s="1"/>
  <c r="F173" i="16"/>
  <c r="E174" i="16" s="1"/>
  <c r="D173" i="16"/>
  <c r="C174" i="16" s="1"/>
  <c r="T174" i="16" l="1"/>
  <c r="S174" i="16"/>
  <c r="AZ174" i="16"/>
  <c r="AY175" i="16" s="1"/>
  <c r="BB174" i="16"/>
  <c r="BA175" i="16" s="1"/>
  <c r="BB175" i="16" s="1"/>
  <c r="BA176" i="16" s="1"/>
  <c r="BN175" i="16"/>
  <c r="BM176" i="16" s="1"/>
  <c r="BL175" i="16"/>
  <c r="BK176" i="16" s="1"/>
  <c r="BO174" i="16"/>
  <c r="BP174" i="16"/>
  <c r="BJ175" i="16"/>
  <c r="BI176" i="16" s="1"/>
  <c r="BH175" i="16"/>
  <c r="BG176" i="16" s="1"/>
  <c r="BD175" i="16"/>
  <c r="BC176" i="16" s="1"/>
  <c r="BF175" i="16"/>
  <c r="BE176" i="16" s="1"/>
  <c r="H177" i="16"/>
  <c r="G178" i="16" s="1"/>
  <c r="H178" i="16" s="1"/>
  <c r="G179" i="16" s="1"/>
  <c r="R175" i="16"/>
  <c r="Q176" i="16" s="1"/>
  <c r="P175" i="16"/>
  <c r="O176" i="16" s="1"/>
  <c r="L175" i="16"/>
  <c r="K176" i="16" s="1"/>
  <c r="N175" i="16"/>
  <c r="M176" i="16" s="1"/>
  <c r="B175" i="16"/>
  <c r="AX175" i="16"/>
  <c r="AR176" i="16"/>
  <c r="AQ177" i="16" s="1"/>
  <c r="AT176" i="16"/>
  <c r="AS177" i="16" s="1"/>
  <c r="F174" i="16"/>
  <c r="E175" i="16" s="1"/>
  <c r="D174" i="16"/>
  <c r="C175" i="16" s="1"/>
  <c r="T175" i="16" l="1"/>
  <c r="S175" i="16"/>
  <c r="AZ175" i="16"/>
  <c r="AY176" i="16" s="1"/>
  <c r="BL176" i="16"/>
  <c r="BK177" i="16" s="1"/>
  <c r="BN176" i="16"/>
  <c r="BM177" i="16" s="1"/>
  <c r="BO175" i="16"/>
  <c r="BP175" i="16"/>
  <c r="BJ176" i="16"/>
  <c r="BI177" i="16" s="1"/>
  <c r="BH176" i="16"/>
  <c r="BG177" i="16" s="1"/>
  <c r="BF176" i="16"/>
  <c r="BE177" i="16" s="1"/>
  <c r="BD176" i="16"/>
  <c r="BC177" i="16" s="1"/>
  <c r="J178" i="16"/>
  <c r="I179" i="16" s="1"/>
  <c r="J179" i="16" s="1"/>
  <c r="I180" i="16" s="1"/>
  <c r="P176" i="16"/>
  <c r="O177" i="16" s="1"/>
  <c r="R176" i="16"/>
  <c r="Q177" i="16" s="1"/>
  <c r="N176" i="16"/>
  <c r="M177" i="16" s="1"/>
  <c r="L176" i="16"/>
  <c r="K177" i="16" s="1"/>
  <c r="B176" i="16"/>
  <c r="AX176" i="16"/>
  <c r="AT177" i="16"/>
  <c r="AS178" i="16" s="1"/>
  <c r="AR177" i="16"/>
  <c r="AQ178" i="16" s="1"/>
  <c r="F175" i="16"/>
  <c r="E176" i="16" s="1"/>
  <c r="D175" i="16"/>
  <c r="C176" i="16" s="1"/>
  <c r="T176" i="16" l="1"/>
  <c r="S176" i="16"/>
  <c r="AZ176" i="16"/>
  <c r="AY177" i="16" s="1"/>
  <c r="BB176" i="16"/>
  <c r="BA177" i="16" s="1"/>
  <c r="BN177" i="16"/>
  <c r="BM178" i="16" s="1"/>
  <c r="BL177" i="16"/>
  <c r="BK178" i="16" s="1"/>
  <c r="BO176" i="16"/>
  <c r="BP176" i="16"/>
  <c r="BH177" i="16"/>
  <c r="BG178" i="16" s="1"/>
  <c r="BJ177" i="16"/>
  <c r="BI178" i="16" s="1"/>
  <c r="BF177" i="16"/>
  <c r="BE178" i="16" s="1"/>
  <c r="BD177" i="16"/>
  <c r="BC178" i="16" s="1"/>
  <c r="H179" i="16"/>
  <c r="G180" i="16" s="1"/>
  <c r="H180" i="16" s="1"/>
  <c r="G181" i="16" s="1"/>
  <c r="R177" i="16"/>
  <c r="Q178" i="16" s="1"/>
  <c r="P177" i="16"/>
  <c r="O178" i="16" s="1"/>
  <c r="L177" i="16"/>
  <c r="K178" i="16" s="1"/>
  <c r="N177" i="16"/>
  <c r="M178" i="16" s="1"/>
  <c r="B177" i="16"/>
  <c r="AX177" i="16"/>
  <c r="AR178" i="16"/>
  <c r="AQ179" i="16" s="1"/>
  <c r="AT178" i="16"/>
  <c r="AS179" i="16" s="1"/>
  <c r="F176" i="16"/>
  <c r="E177" i="16" s="1"/>
  <c r="D176" i="16"/>
  <c r="C177" i="16" s="1"/>
  <c r="T177" i="16" l="1"/>
  <c r="S177" i="16"/>
  <c r="BB177" i="16"/>
  <c r="BA178" i="16" s="1"/>
  <c r="AZ177" i="16"/>
  <c r="AY178" i="16" s="1"/>
  <c r="BN178" i="16"/>
  <c r="BM179" i="16" s="1"/>
  <c r="BL178" i="16"/>
  <c r="BK179" i="16" s="1"/>
  <c r="BO177" i="16"/>
  <c r="BP177" i="16"/>
  <c r="BJ178" i="16"/>
  <c r="BI179" i="16" s="1"/>
  <c r="BH178" i="16"/>
  <c r="BG179" i="16" s="1"/>
  <c r="BD178" i="16"/>
  <c r="BC179" i="16" s="1"/>
  <c r="BF178" i="16"/>
  <c r="BE179" i="16" s="1"/>
  <c r="J180" i="16"/>
  <c r="I181" i="16" s="1"/>
  <c r="J181" i="16" s="1"/>
  <c r="I182" i="16" s="1"/>
  <c r="P178" i="16"/>
  <c r="O179" i="16" s="1"/>
  <c r="R178" i="16"/>
  <c r="Q179" i="16" s="1"/>
  <c r="N178" i="16"/>
  <c r="M179" i="16" s="1"/>
  <c r="L178" i="16"/>
  <c r="K179" i="16" s="1"/>
  <c r="B178" i="16"/>
  <c r="AX178" i="16"/>
  <c r="AR179" i="16"/>
  <c r="AQ180" i="16" s="1"/>
  <c r="AT179" i="16"/>
  <c r="AS180" i="16" s="1"/>
  <c r="F177" i="16"/>
  <c r="E178" i="16" s="1"/>
  <c r="D177" i="16"/>
  <c r="C178" i="16" s="1"/>
  <c r="T178" i="16" l="1"/>
  <c r="S178" i="16"/>
  <c r="BB178" i="16"/>
  <c r="BA179" i="16" s="1"/>
  <c r="AZ178" i="16"/>
  <c r="AY179" i="16" s="1"/>
  <c r="AZ179" i="16" s="1"/>
  <c r="AY180" i="16" s="1"/>
  <c r="BL179" i="16"/>
  <c r="BK180" i="16" s="1"/>
  <c r="BN179" i="16"/>
  <c r="BM180" i="16" s="1"/>
  <c r="BO178" i="16"/>
  <c r="BP178" i="16"/>
  <c r="BH179" i="16"/>
  <c r="BG180" i="16" s="1"/>
  <c r="BJ179" i="16"/>
  <c r="BI180" i="16" s="1"/>
  <c r="BF179" i="16"/>
  <c r="BE180" i="16" s="1"/>
  <c r="BD179" i="16"/>
  <c r="BC180" i="16" s="1"/>
  <c r="H181" i="16"/>
  <c r="G182" i="16" s="1"/>
  <c r="H182" i="16" s="1"/>
  <c r="G183" i="16" s="1"/>
  <c r="R179" i="16"/>
  <c r="Q180" i="16" s="1"/>
  <c r="P179" i="16"/>
  <c r="O180" i="16" s="1"/>
  <c r="L179" i="16"/>
  <c r="K180" i="16" s="1"/>
  <c r="N179" i="16"/>
  <c r="M180" i="16" s="1"/>
  <c r="B179" i="16"/>
  <c r="AX179" i="16"/>
  <c r="AT180" i="16"/>
  <c r="AS181" i="16" s="1"/>
  <c r="AR180" i="16"/>
  <c r="AQ181" i="16" s="1"/>
  <c r="F178" i="16"/>
  <c r="E179" i="16" s="1"/>
  <c r="D178" i="16"/>
  <c r="C179" i="16" s="1"/>
  <c r="T179" i="16" l="1"/>
  <c r="S179" i="16"/>
  <c r="BB179" i="16"/>
  <c r="BA180" i="16" s="1"/>
  <c r="BN180" i="16"/>
  <c r="BM181" i="16" s="1"/>
  <c r="BL180" i="16"/>
  <c r="BK181" i="16" s="1"/>
  <c r="BO179" i="16"/>
  <c r="BP179" i="16"/>
  <c r="BH180" i="16"/>
  <c r="BG181" i="16" s="1"/>
  <c r="BJ180" i="16"/>
  <c r="BI181" i="16" s="1"/>
  <c r="BF180" i="16"/>
  <c r="BE181" i="16" s="1"/>
  <c r="BD180" i="16"/>
  <c r="BC181" i="16" s="1"/>
  <c r="J182" i="16"/>
  <c r="I183" i="16" s="1"/>
  <c r="J183" i="16" s="1"/>
  <c r="I184" i="16" s="1"/>
  <c r="P180" i="16"/>
  <c r="O181" i="16" s="1"/>
  <c r="R180" i="16"/>
  <c r="Q181" i="16" s="1"/>
  <c r="N180" i="16"/>
  <c r="M181" i="16" s="1"/>
  <c r="L180" i="16"/>
  <c r="K181" i="16" s="1"/>
  <c r="B180" i="16"/>
  <c r="AX180" i="16"/>
  <c r="AT181" i="16"/>
  <c r="AS182" i="16" s="1"/>
  <c r="AR181" i="16"/>
  <c r="AQ182" i="16" s="1"/>
  <c r="F179" i="16"/>
  <c r="E180" i="16" s="1"/>
  <c r="D179" i="16"/>
  <c r="C180" i="16" s="1"/>
  <c r="T180" i="16" l="1"/>
  <c r="S180" i="16"/>
  <c r="AZ180" i="16"/>
  <c r="AY181" i="16" s="1"/>
  <c r="BB180" i="16"/>
  <c r="BA181" i="16" s="1"/>
  <c r="BL181" i="16"/>
  <c r="BK182" i="16" s="1"/>
  <c r="BN181" i="16"/>
  <c r="BM182" i="16" s="1"/>
  <c r="BO180" i="16"/>
  <c r="BP180" i="16"/>
  <c r="BJ181" i="16"/>
  <c r="BI182" i="16" s="1"/>
  <c r="BH181" i="16"/>
  <c r="BG182" i="16" s="1"/>
  <c r="BF181" i="16"/>
  <c r="BE182" i="16" s="1"/>
  <c r="BD181" i="16"/>
  <c r="BC182" i="16" s="1"/>
  <c r="H183" i="16"/>
  <c r="G184" i="16" s="1"/>
  <c r="H184" i="16" s="1"/>
  <c r="G185" i="16" s="1"/>
  <c r="R181" i="16"/>
  <c r="Q182" i="16" s="1"/>
  <c r="P181" i="16"/>
  <c r="O182" i="16" s="1"/>
  <c r="L181" i="16"/>
  <c r="K182" i="16" s="1"/>
  <c r="N181" i="16"/>
  <c r="M182" i="16" s="1"/>
  <c r="B181" i="16"/>
  <c r="AX181" i="16"/>
  <c r="AR182" i="16"/>
  <c r="AQ183" i="16" s="1"/>
  <c r="AT182" i="16"/>
  <c r="AS183" i="16" s="1"/>
  <c r="F180" i="16"/>
  <c r="E181" i="16" s="1"/>
  <c r="D180" i="16"/>
  <c r="C181" i="16" s="1"/>
  <c r="T181" i="16" l="1"/>
  <c r="S181" i="16"/>
  <c r="BB181" i="16"/>
  <c r="BA182" i="16" s="1"/>
  <c r="AZ181" i="16"/>
  <c r="AY182" i="16" s="1"/>
  <c r="BN182" i="16"/>
  <c r="BM183" i="16" s="1"/>
  <c r="BL182" i="16"/>
  <c r="BK183" i="16" s="1"/>
  <c r="BO181" i="16"/>
  <c r="BP181" i="16"/>
  <c r="BJ182" i="16"/>
  <c r="BI183" i="16" s="1"/>
  <c r="BH182" i="16"/>
  <c r="BG183" i="16" s="1"/>
  <c r="BD182" i="16"/>
  <c r="BC183" i="16" s="1"/>
  <c r="BF182" i="16"/>
  <c r="BE183" i="16" s="1"/>
  <c r="J184" i="16"/>
  <c r="I185" i="16" s="1"/>
  <c r="J185" i="16" s="1"/>
  <c r="I186" i="16" s="1"/>
  <c r="R182" i="16"/>
  <c r="Q183" i="16" s="1"/>
  <c r="P182" i="16"/>
  <c r="O183" i="16" s="1"/>
  <c r="N182" i="16"/>
  <c r="M183" i="16" s="1"/>
  <c r="L182" i="16"/>
  <c r="K183" i="16" s="1"/>
  <c r="B182" i="16"/>
  <c r="AX182" i="16"/>
  <c r="AT183" i="16"/>
  <c r="AS184" i="16" s="1"/>
  <c r="AR183" i="16"/>
  <c r="AQ184" i="16" s="1"/>
  <c r="F181" i="16"/>
  <c r="E182" i="16" s="1"/>
  <c r="D181" i="16"/>
  <c r="C182" i="16" s="1"/>
  <c r="T182" i="16" l="1"/>
  <c r="S182" i="16"/>
  <c r="AZ182" i="16"/>
  <c r="AY183" i="16" s="1"/>
  <c r="BB182" i="16"/>
  <c r="BA183" i="16" s="1"/>
  <c r="BB183" i="16" s="1"/>
  <c r="BA184" i="16" s="1"/>
  <c r="BL183" i="16"/>
  <c r="BK184" i="16" s="1"/>
  <c r="BN183" i="16"/>
  <c r="BM184" i="16" s="1"/>
  <c r="BO182" i="16"/>
  <c r="BP182" i="16"/>
  <c r="BH183" i="16"/>
  <c r="BG184" i="16" s="1"/>
  <c r="BJ183" i="16"/>
  <c r="BI184" i="16" s="1"/>
  <c r="BF183" i="16"/>
  <c r="BE184" i="16" s="1"/>
  <c r="BD183" i="16"/>
  <c r="BC184" i="16" s="1"/>
  <c r="H185" i="16"/>
  <c r="G186" i="16" s="1"/>
  <c r="H186" i="16" s="1"/>
  <c r="G187" i="16" s="1"/>
  <c r="P183" i="16"/>
  <c r="O184" i="16" s="1"/>
  <c r="R183" i="16"/>
  <c r="Q184" i="16" s="1"/>
  <c r="L183" i="16"/>
  <c r="K184" i="16" s="1"/>
  <c r="N183" i="16"/>
  <c r="M184" i="16" s="1"/>
  <c r="B183" i="16"/>
  <c r="AX183" i="16"/>
  <c r="AR184" i="16"/>
  <c r="AQ185" i="16" s="1"/>
  <c r="AT184" i="16"/>
  <c r="AS185" i="16" s="1"/>
  <c r="F182" i="16"/>
  <c r="E183" i="16" s="1"/>
  <c r="D182" i="16"/>
  <c r="C183" i="16" s="1"/>
  <c r="T183" i="16" l="1"/>
  <c r="S183" i="16"/>
  <c r="AZ183" i="16"/>
  <c r="AY184" i="16" s="1"/>
  <c r="BN184" i="16"/>
  <c r="BM185" i="16" s="1"/>
  <c r="BL184" i="16"/>
  <c r="BK185" i="16" s="1"/>
  <c r="BP183" i="16"/>
  <c r="BO183" i="16"/>
  <c r="BJ184" i="16"/>
  <c r="BI185" i="16" s="1"/>
  <c r="BH184" i="16"/>
  <c r="BG185" i="16" s="1"/>
  <c r="BF184" i="16"/>
  <c r="BE185" i="16" s="1"/>
  <c r="BD184" i="16"/>
  <c r="BC185" i="16" s="1"/>
  <c r="J186" i="16"/>
  <c r="I187" i="16" s="1"/>
  <c r="J187" i="16" s="1"/>
  <c r="I188" i="16" s="1"/>
  <c r="P184" i="16"/>
  <c r="O185" i="16" s="1"/>
  <c r="R184" i="16"/>
  <c r="Q185" i="16" s="1"/>
  <c r="N184" i="16"/>
  <c r="M185" i="16" s="1"/>
  <c r="L184" i="16"/>
  <c r="K185" i="16" s="1"/>
  <c r="B184" i="16"/>
  <c r="AX184" i="16"/>
  <c r="AT185" i="16"/>
  <c r="AS186" i="16" s="1"/>
  <c r="AR185" i="16"/>
  <c r="AQ186" i="16" s="1"/>
  <c r="F183" i="16"/>
  <c r="E184" i="16" s="1"/>
  <c r="D183" i="16"/>
  <c r="C184" i="16" s="1"/>
  <c r="T184" i="16" l="1"/>
  <c r="S184" i="16"/>
  <c r="AZ184" i="16"/>
  <c r="AY185" i="16" s="1"/>
  <c r="BB184" i="16"/>
  <c r="BA185" i="16" s="1"/>
  <c r="BB185" i="16" s="1"/>
  <c r="BA186" i="16" s="1"/>
  <c r="BL185" i="16"/>
  <c r="BK186" i="16" s="1"/>
  <c r="BN185" i="16"/>
  <c r="BM186" i="16" s="1"/>
  <c r="BO184" i="16"/>
  <c r="BP184" i="16"/>
  <c r="BH185" i="16"/>
  <c r="BG186" i="16" s="1"/>
  <c r="BJ185" i="16"/>
  <c r="BI186" i="16" s="1"/>
  <c r="BF185" i="16"/>
  <c r="BE186" i="16" s="1"/>
  <c r="BD185" i="16"/>
  <c r="BC186" i="16" s="1"/>
  <c r="H187" i="16"/>
  <c r="G188" i="16" s="1"/>
  <c r="H188" i="16" s="1"/>
  <c r="G189" i="16" s="1"/>
  <c r="P185" i="16"/>
  <c r="O186" i="16" s="1"/>
  <c r="R185" i="16"/>
  <c r="Q186" i="16" s="1"/>
  <c r="L185" i="16"/>
  <c r="K186" i="16" s="1"/>
  <c r="N185" i="16"/>
  <c r="M186" i="16" s="1"/>
  <c r="B185" i="16"/>
  <c r="AX185" i="16"/>
  <c r="AR186" i="16"/>
  <c r="AQ187" i="16" s="1"/>
  <c r="AT186" i="16"/>
  <c r="AS187" i="16" s="1"/>
  <c r="F184" i="16"/>
  <c r="E185" i="16" s="1"/>
  <c r="D184" i="16"/>
  <c r="C185" i="16" s="1"/>
  <c r="T185" i="16" l="1"/>
  <c r="S185" i="16"/>
  <c r="AZ185" i="16"/>
  <c r="AY186" i="16" s="1"/>
  <c r="BN186" i="16"/>
  <c r="BM187" i="16" s="1"/>
  <c r="BL186" i="16"/>
  <c r="BK187" i="16" s="1"/>
  <c r="BO185" i="16"/>
  <c r="BP185" i="16"/>
  <c r="BJ186" i="16"/>
  <c r="BI187" i="16" s="1"/>
  <c r="BH186" i="16"/>
  <c r="BG187" i="16" s="1"/>
  <c r="BD186" i="16"/>
  <c r="BC187" i="16" s="1"/>
  <c r="BF186" i="16"/>
  <c r="BE187" i="16" s="1"/>
  <c r="J188" i="16"/>
  <c r="I189" i="16" s="1"/>
  <c r="J189" i="16" s="1"/>
  <c r="I190" i="16" s="1"/>
  <c r="P186" i="16"/>
  <c r="O187" i="16" s="1"/>
  <c r="R186" i="16"/>
  <c r="Q187" i="16" s="1"/>
  <c r="N186" i="16"/>
  <c r="M187" i="16" s="1"/>
  <c r="L186" i="16"/>
  <c r="K187" i="16" s="1"/>
  <c r="B186" i="16"/>
  <c r="AX186" i="16"/>
  <c r="AT187" i="16"/>
  <c r="AS188" i="16" s="1"/>
  <c r="AR187" i="16"/>
  <c r="AQ188" i="16" s="1"/>
  <c r="F185" i="16"/>
  <c r="E186" i="16" s="1"/>
  <c r="D185" i="16"/>
  <c r="C186" i="16" s="1"/>
  <c r="T186" i="16" l="1"/>
  <c r="S186" i="16"/>
  <c r="AZ186" i="16"/>
  <c r="AY187" i="16" s="1"/>
  <c r="BB186" i="16"/>
  <c r="BA187" i="16" s="1"/>
  <c r="BB187" i="16" s="1"/>
  <c r="BA188" i="16" s="1"/>
  <c r="BL187" i="16"/>
  <c r="BK188" i="16" s="1"/>
  <c r="BN187" i="16"/>
  <c r="BM188" i="16" s="1"/>
  <c r="BO186" i="16"/>
  <c r="BP186" i="16"/>
  <c r="BJ187" i="16"/>
  <c r="BI188" i="16" s="1"/>
  <c r="BH187" i="16"/>
  <c r="BG188" i="16" s="1"/>
  <c r="BD187" i="16"/>
  <c r="BC188" i="16" s="1"/>
  <c r="BF187" i="16"/>
  <c r="BE188" i="16" s="1"/>
  <c r="H189" i="16"/>
  <c r="G190" i="16" s="1"/>
  <c r="H190" i="16" s="1"/>
  <c r="G191" i="16" s="1"/>
  <c r="P187" i="16"/>
  <c r="O188" i="16" s="1"/>
  <c r="R187" i="16"/>
  <c r="Q188" i="16" s="1"/>
  <c r="L187" i="16"/>
  <c r="K188" i="16" s="1"/>
  <c r="N187" i="16"/>
  <c r="M188" i="16" s="1"/>
  <c r="B187" i="16"/>
  <c r="AX187" i="16"/>
  <c r="AR188" i="16"/>
  <c r="AQ189" i="16" s="1"/>
  <c r="AT188" i="16"/>
  <c r="AS189" i="16" s="1"/>
  <c r="F186" i="16"/>
  <c r="E187" i="16" s="1"/>
  <c r="D186" i="16"/>
  <c r="C187" i="16" s="1"/>
  <c r="T187" i="16" l="1"/>
  <c r="S187" i="16"/>
  <c r="AZ187" i="16"/>
  <c r="AY188" i="16" s="1"/>
  <c r="BN188" i="16"/>
  <c r="BM189" i="16" s="1"/>
  <c r="BL188" i="16"/>
  <c r="BK189" i="16" s="1"/>
  <c r="BO187" i="16"/>
  <c r="BP187" i="16"/>
  <c r="BH188" i="16"/>
  <c r="BG189" i="16" s="1"/>
  <c r="BJ188" i="16"/>
  <c r="BI189" i="16" s="1"/>
  <c r="BF188" i="16"/>
  <c r="BE189" i="16" s="1"/>
  <c r="BD188" i="16"/>
  <c r="BC189" i="16" s="1"/>
  <c r="J190" i="16"/>
  <c r="I191" i="16" s="1"/>
  <c r="J191" i="16" s="1"/>
  <c r="I192" i="16" s="1"/>
  <c r="P188" i="16"/>
  <c r="O189" i="16" s="1"/>
  <c r="R188" i="16"/>
  <c r="Q189" i="16" s="1"/>
  <c r="L188" i="16"/>
  <c r="K189" i="16" s="1"/>
  <c r="N188" i="16"/>
  <c r="M189" i="16" s="1"/>
  <c r="B188" i="16"/>
  <c r="AX188" i="16"/>
  <c r="AT189" i="16"/>
  <c r="AS190" i="16" s="1"/>
  <c r="AR189" i="16"/>
  <c r="AQ190" i="16" s="1"/>
  <c r="F187" i="16"/>
  <c r="E188" i="16" s="1"/>
  <c r="D187" i="16"/>
  <c r="C188" i="16" s="1"/>
  <c r="T188" i="16" l="1"/>
  <c r="S188" i="16"/>
  <c r="BB188" i="16"/>
  <c r="BA189" i="16" s="1"/>
  <c r="AZ188" i="16"/>
  <c r="AY189" i="16" s="1"/>
  <c r="AZ189" i="16" s="1"/>
  <c r="AY190" i="16" s="1"/>
  <c r="BN189" i="16"/>
  <c r="BM190" i="16" s="1"/>
  <c r="BL189" i="16"/>
  <c r="BK190" i="16" s="1"/>
  <c r="BP188" i="16"/>
  <c r="BO188" i="16"/>
  <c r="BJ189" i="16"/>
  <c r="BI190" i="16" s="1"/>
  <c r="BH189" i="16"/>
  <c r="BG190" i="16" s="1"/>
  <c r="BD189" i="16"/>
  <c r="BC190" i="16" s="1"/>
  <c r="BF189" i="16"/>
  <c r="BE190" i="16" s="1"/>
  <c r="H191" i="16"/>
  <c r="G192" i="16" s="1"/>
  <c r="H192" i="16" s="1"/>
  <c r="G193" i="16" s="1"/>
  <c r="R189" i="16"/>
  <c r="Q190" i="16" s="1"/>
  <c r="P189" i="16"/>
  <c r="O190" i="16" s="1"/>
  <c r="N189" i="16"/>
  <c r="M190" i="16" s="1"/>
  <c r="L189" i="16"/>
  <c r="K190" i="16" s="1"/>
  <c r="B189" i="16"/>
  <c r="AX189" i="16"/>
  <c r="AR190" i="16"/>
  <c r="AQ191" i="16" s="1"/>
  <c r="AT190" i="16"/>
  <c r="AS191" i="16" s="1"/>
  <c r="F188" i="16"/>
  <c r="E189" i="16" s="1"/>
  <c r="D188" i="16"/>
  <c r="C189" i="16" s="1"/>
  <c r="T189" i="16" l="1"/>
  <c r="S189" i="16"/>
  <c r="BB189" i="16"/>
  <c r="BA190" i="16" s="1"/>
  <c r="BL190" i="16"/>
  <c r="BK191" i="16" s="1"/>
  <c r="BN190" i="16"/>
  <c r="BM191" i="16" s="1"/>
  <c r="BO189" i="16"/>
  <c r="BP189" i="16"/>
  <c r="BH190" i="16"/>
  <c r="BG191" i="16" s="1"/>
  <c r="BJ190" i="16"/>
  <c r="BI191" i="16" s="1"/>
  <c r="BD190" i="16"/>
  <c r="BC191" i="16" s="1"/>
  <c r="BF190" i="16"/>
  <c r="BE191" i="16" s="1"/>
  <c r="J192" i="16"/>
  <c r="I193" i="16" s="1"/>
  <c r="J193" i="16" s="1"/>
  <c r="I194" i="16" s="1"/>
  <c r="P190" i="16"/>
  <c r="O191" i="16" s="1"/>
  <c r="R190" i="16"/>
  <c r="Q191" i="16" s="1"/>
  <c r="L190" i="16"/>
  <c r="K191" i="16" s="1"/>
  <c r="N190" i="16"/>
  <c r="M191" i="16" s="1"/>
  <c r="B190" i="16"/>
  <c r="AX190" i="16"/>
  <c r="AT191" i="16"/>
  <c r="AS192" i="16" s="1"/>
  <c r="AR191" i="16"/>
  <c r="AQ192" i="16" s="1"/>
  <c r="F189" i="16"/>
  <c r="E190" i="16" s="1"/>
  <c r="D189" i="16"/>
  <c r="C190" i="16" s="1"/>
  <c r="T190" i="16" l="1"/>
  <c r="S190" i="16"/>
  <c r="AZ190" i="16"/>
  <c r="AY191" i="16" s="1"/>
  <c r="BB190" i="16"/>
  <c r="BA191" i="16" s="1"/>
  <c r="BN191" i="16"/>
  <c r="BM192" i="16" s="1"/>
  <c r="BL191" i="16"/>
  <c r="BK192" i="16" s="1"/>
  <c r="BO190" i="16"/>
  <c r="BP190" i="16"/>
  <c r="BJ191" i="16"/>
  <c r="BI192" i="16" s="1"/>
  <c r="BH191" i="16"/>
  <c r="BG192" i="16" s="1"/>
  <c r="BD191" i="16"/>
  <c r="BC192" i="16" s="1"/>
  <c r="BF191" i="16"/>
  <c r="BE192" i="16" s="1"/>
  <c r="H193" i="16"/>
  <c r="G194" i="16" s="1"/>
  <c r="H194" i="16" s="1"/>
  <c r="G195" i="16" s="1"/>
  <c r="P191" i="16"/>
  <c r="O192" i="16" s="1"/>
  <c r="R191" i="16"/>
  <c r="Q192" i="16" s="1"/>
  <c r="N191" i="16"/>
  <c r="M192" i="16" s="1"/>
  <c r="L191" i="16"/>
  <c r="K192" i="16" s="1"/>
  <c r="B191" i="16"/>
  <c r="AX191" i="16"/>
  <c r="AR192" i="16"/>
  <c r="AQ193" i="16" s="1"/>
  <c r="AT192" i="16"/>
  <c r="AS193" i="16" s="1"/>
  <c r="F190" i="16"/>
  <c r="E191" i="16" s="1"/>
  <c r="D190" i="16"/>
  <c r="C191" i="16" s="1"/>
  <c r="BB191" i="16" l="1"/>
  <c r="BA192" i="16" s="1"/>
  <c r="T191" i="16"/>
  <c r="S191" i="16"/>
  <c r="AZ191" i="16"/>
  <c r="AY192" i="16" s="1"/>
  <c r="BL192" i="16"/>
  <c r="BK193" i="16" s="1"/>
  <c r="BN192" i="16"/>
  <c r="BM193" i="16" s="1"/>
  <c r="BO191" i="16"/>
  <c r="BP191" i="16"/>
  <c r="BH192" i="16"/>
  <c r="BG193" i="16" s="1"/>
  <c r="BJ192" i="16"/>
  <c r="BI193" i="16" s="1"/>
  <c r="BF192" i="16"/>
  <c r="BE193" i="16" s="1"/>
  <c r="BD192" i="16"/>
  <c r="BC193" i="16" s="1"/>
  <c r="J194" i="16"/>
  <c r="I195" i="16" s="1"/>
  <c r="J195" i="16" s="1"/>
  <c r="I196" i="16" s="1"/>
  <c r="P192" i="16"/>
  <c r="O193" i="16" s="1"/>
  <c r="R192" i="16"/>
  <c r="Q193" i="16" s="1"/>
  <c r="L192" i="16"/>
  <c r="K193" i="16" s="1"/>
  <c r="N192" i="16"/>
  <c r="M193" i="16" s="1"/>
  <c r="B192" i="16"/>
  <c r="AX192" i="16"/>
  <c r="AT193" i="16"/>
  <c r="AS194" i="16" s="1"/>
  <c r="AR193" i="16"/>
  <c r="AQ194" i="16" s="1"/>
  <c r="F191" i="16"/>
  <c r="E192" i="16" s="1"/>
  <c r="D191" i="16"/>
  <c r="C192" i="16" s="1"/>
  <c r="T192" i="16" l="1"/>
  <c r="S192" i="16"/>
  <c r="AZ192" i="16"/>
  <c r="AY193" i="16" s="1"/>
  <c r="BB192" i="16"/>
  <c r="BA193" i="16" s="1"/>
  <c r="BB193" i="16" s="1"/>
  <c r="BA194" i="16" s="1"/>
  <c r="BN193" i="16"/>
  <c r="BM194" i="16" s="1"/>
  <c r="BL193" i="16"/>
  <c r="BK194" i="16" s="1"/>
  <c r="BO192" i="16"/>
  <c r="BP192" i="16"/>
  <c r="BJ193" i="16"/>
  <c r="BI194" i="16" s="1"/>
  <c r="BH193" i="16"/>
  <c r="BG194" i="16" s="1"/>
  <c r="BD193" i="16"/>
  <c r="BC194" i="16" s="1"/>
  <c r="BF193" i="16"/>
  <c r="BE194" i="16" s="1"/>
  <c r="H195" i="16"/>
  <c r="G196" i="16" s="1"/>
  <c r="H196" i="16" s="1"/>
  <c r="G197" i="16" s="1"/>
  <c r="P193" i="16"/>
  <c r="O194" i="16" s="1"/>
  <c r="R193" i="16"/>
  <c r="Q194" i="16" s="1"/>
  <c r="N193" i="16"/>
  <c r="M194" i="16" s="1"/>
  <c r="L193" i="16"/>
  <c r="K194" i="16" s="1"/>
  <c r="B193" i="16"/>
  <c r="AX193" i="16"/>
  <c r="AR194" i="16"/>
  <c r="AQ195" i="16" s="1"/>
  <c r="AT194" i="16"/>
  <c r="AS195" i="16" s="1"/>
  <c r="F192" i="16"/>
  <c r="E193" i="16" s="1"/>
  <c r="D192" i="16"/>
  <c r="C193" i="16" s="1"/>
  <c r="T193" i="16" l="1"/>
  <c r="S193" i="16"/>
  <c r="AZ193" i="16"/>
  <c r="AY194" i="16" s="1"/>
  <c r="BL194" i="16"/>
  <c r="BK195" i="16" s="1"/>
  <c r="BN194" i="16"/>
  <c r="BM195" i="16" s="1"/>
  <c r="BO193" i="16"/>
  <c r="BP193" i="16"/>
  <c r="BH194" i="16"/>
  <c r="BG195" i="16" s="1"/>
  <c r="BJ194" i="16"/>
  <c r="BI195" i="16" s="1"/>
  <c r="BD194" i="16"/>
  <c r="BC195" i="16" s="1"/>
  <c r="BF194" i="16"/>
  <c r="BE195" i="16" s="1"/>
  <c r="J196" i="16"/>
  <c r="I197" i="16" s="1"/>
  <c r="J197" i="16" s="1"/>
  <c r="I198" i="16" s="1"/>
  <c r="R194" i="16"/>
  <c r="Q195" i="16" s="1"/>
  <c r="P194" i="16"/>
  <c r="O195" i="16" s="1"/>
  <c r="L194" i="16"/>
  <c r="K195" i="16" s="1"/>
  <c r="N194" i="16"/>
  <c r="M195" i="16" s="1"/>
  <c r="B194" i="16"/>
  <c r="AX194" i="16"/>
  <c r="AT195" i="16"/>
  <c r="AS196" i="16" s="1"/>
  <c r="AR195" i="16"/>
  <c r="AQ196" i="16" s="1"/>
  <c r="F193" i="16"/>
  <c r="E194" i="16" s="1"/>
  <c r="D193" i="16"/>
  <c r="C194" i="16" s="1"/>
  <c r="T194" i="16" l="1"/>
  <c r="S194" i="16"/>
  <c r="AZ194" i="16"/>
  <c r="AY195" i="16" s="1"/>
  <c r="BB194" i="16"/>
  <c r="BA195" i="16" s="1"/>
  <c r="BN195" i="16"/>
  <c r="BM196" i="16" s="1"/>
  <c r="BL195" i="16"/>
  <c r="BK196" i="16" s="1"/>
  <c r="BO194" i="16"/>
  <c r="BP194" i="16"/>
  <c r="BJ195" i="16"/>
  <c r="BI196" i="16" s="1"/>
  <c r="BH195" i="16"/>
  <c r="BG196" i="16" s="1"/>
  <c r="BF195" i="16"/>
  <c r="BE196" i="16" s="1"/>
  <c r="BD195" i="16"/>
  <c r="BC196" i="16" s="1"/>
  <c r="H197" i="16"/>
  <c r="G198" i="16" s="1"/>
  <c r="H198" i="16" s="1"/>
  <c r="G199" i="16" s="1"/>
  <c r="P195" i="16"/>
  <c r="O196" i="16" s="1"/>
  <c r="R195" i="16"/>
  <c r="Q196" i="16" s="1"/>
  <c r="N195" i="16"/>
  <c r="M196" i="16" s="1"/>
  <c r="L195" i="16"/>
  <c r="K196" i="16" s="1"/>
  <c r="B195" i="16"/>
  <c r="AX195" i="16"/>
  <c r="AR196" i="16"/>
  <c r="AQ197" i="16" s="1"/>
  <c r="AT196" i="16"/>
  <c r="AS197" i="16" s="1"/>
  <c r="F194" i="16"/>
  <c r="E195" i="16" s="1"/>
  <c r="D194" i="16"/>
  <c r="C195" i="16" s="1"/>
  <c r="BB195" i="16" l="1"/>
  <c r="BA196" i="16" s="1"/>
  <c r="T195" i="16"/>
  <c r="S195" i="16"/>
  <c r="AZ195" i="16"/>
  <c r="AY196" i="16" s="1"/>
  <c r="AZ196" i="16" s="1"/>
  <c r="AY197" i="16" s="1"/>
  <c r="BL196" i="16"/>
  <c r="BK197" i="16" s="1"/>
  <c r="BN196" i="16"/>
  <c r="BM197" i="16" s="1"/>
  <c r="BO195" i="16"/>
  <c r="BP195" i="16"/>
  <c r="BJ196" i="16"/>
  <c r="BI197" i="16" s="1"/>
  <c r="BH196" i="16"/>
  <c r="BG197" i="16" s="1"/>
  <c r="BF196" i="16"/>
  <c r="BE197" i="16" s="1"/>
  <c r="BD196" i="16"/>
  <c r="BC197" i="16" s="1"/>
  <c r="J198" i="16"/>
  <c r="I199" i="16" s="1"/>
  <c r="J199" i="16" s="1"/>
  <c r="I200" i="16" s="1"/>
  <c r="R196" i="16"/>
  <c r="Q197" i="16" s="1"/>
  <c r="P196" i="16"/>
  <c r="O197" i="16" s="1"/>
  <c r="L196" i="16"/>
  <c r="K197" i="16" s="1"/>
  <c r="N196" i="16"/>
  <c r="M197" i="16" s="1"/>
  <c r="B196" i="16"/>
  <c r="AX196" i="16"/>
  <c r="AT197" i="16"/>
  <c r="AS198" i="16" s="1"/>
  <c r="AR197" i="16"/>
  <c r="AQ198" i="16" s="1"/>
  <c r="F195" i="16"/>
  <c r="E196" i="16" s="1"/>
  <c r="D195" i="16"/>
  <c r="C196" i="16" s="1"/>
  <c r="T196" i="16" l="1"/>
  <c r="S196" i="16"/>
  <c r="BB196" i="16"/>
  <c r="BA197" i="16" s="1"/>
  <c r="BN197" i="16"/>
  <c r="BM198" i="16" s="1"/>
  <c r="BL197" i="16"/>
  <c r="BK198" i="16" s="1"/>
  <c r="BO196" i="16"/>
  <c r="BP196" i="16"/>
  <c r="BH197" i="16"/>
  <c r="BG198" i="16" s="1"/>
  <c r="BJ197" i="16"/>
  <c r="BI198" i="16" s="1"/>
  <c r="BF197" i="16"/>
  <c r="BE198" i="16" s="1"/>
  <c r="BD197" i="16"/>
  <c r="BC198" i="16" s="1"/>
  <c r="H199" i="16"/>
  <c r="G200" i="16" s="1"/>
  <c r="H200" i="16" s="1"/>
  <c r="G201" i="16" s="1"/>
  <c r="P197" i="16"/>
  <c r="O198" i="16" s="1"/>
  <c r="R197" i="16"/>
  <c r="Q198" i="16" s="1"/>
  <c r="L197" i="16"/>
  <c r="K198" i="16" s="1"/>
  <c r="N197" i="16"/>
  <c r="M198" i="16" s="1"/>
  <c r="B197" i="16"/>
  <c r="AX197" i="16"/>
  <c r="AR198" i="16"/>
  <c r="AQ199" i="16" s="1"/>
  <c r="AT198" i="16"/>
  <c r="AS199" i="16" s="1"/>
  <c r="F196" i="16"/>
  <c r="E197" i="16" s="1"/>
  <c r="D196" i="16"/>
  <c r="C197" i="16" s="1"/>
  <c r="T197" i="16" l="1"/>
  <c r="S197" i="16"/>
  <c r="AZ197" i="16"/>
  <c r="AY198" i="16" s="1"/>
  <c r="BB197" i="16"/>
  <c r="BA198" i="16" s="1"/>
  <c r="BB198" i="16" s="1"/>
  <c r="BA199" i="16" s="1"/>
  <c r="BL198" i="16"/>
  <c r="BK199" i="16" s="1"/>
  <c r="BN198" i="16"/>
  <c r="BM199" i="16" s="1"/>
  <c r="BO197" i="16"/>
  <c r="BP197" i="16"/>
  <c r="BJ198" i="16"/>
  <c r="BI199" i="16" s="1"/>
  <c r="BH198" i="16"/>
  <c r="BG199" i="16" s="1"/>
  <c r="BD198" i="16"/>
  <c r="BC199" i="16" s="1"/>
  <c r="BF198" i="16"/>
  <c r="BE199" i="16" s="1"/>
  <c r="J200" i="16"/>
  <c r="I201" i="16" s="1"/>
  <c r="J201" i="16" s="1"/>
  <c r="I202" i="16" s="1"/>
  <c r="R198" i="16"/>
  <c r="Q199" i="16" s="1"/>
  <c r="P198" i="16"/>
  <c r="O199" i="16" s="1"/>
  <c r="N198" i="16"/>
  <c r="M199" i="16" s="1"/>
  <c r="L198" i="16"/>
  <c r="K199" i="16" s="1"/>
  <c r="B198" i="16"/>
  <c r="AX198" i="16"/>
  <c r="AT199" i="16"/>
  <c r="AS200" i="16" s="1"/>
  <c r="AR199" i="16"/>
  <c r="AQ200" i="16" s="1"/>
  <c r="F197" i="16"/>
  <c r="E198" i="16" s="1"/>
  <c r="D197" i="16"/>
  <c r="C198" i="16" s="1"/>
  <c r="T198" i="16" l="1"/>
  <c r="S198" i="16"/>
  <c r="AZ198" i="16"/>
  <c r="AY199" i="16" s="1"/>
  <c r="BN199" i="16"/>
  <c r="BM200" i="16" s="1"/>
  <c r="BL199" i="16"/>
  <c r="BK200" i="16" s="1"/>
  <c r="BO198" i="16"/>
  <c r="BP198" i="16"/>
  <c r="BH199" i="16"/>
  <c r="BG200" i="16" s="1"/>
  <c r="BJ199" i="16"/>
  <c r="BI200" i="16" s="1"/>
  <c r="BF199" i="16"/>
  <c r="BE200" i="16" s="1"/>
  <c r="BD199" i="16"/>
  <c r="BC200" i="16" s="1"/>
  <c r="H201" i="16"/>
  <c r="G202" i="16" s="1"/>
  <c r="H202" i="16" s="1"/>
  <c r="G203" i="16" s="1"/>
  <c r="P199" i="16"/>
  <c r="O200" i="16" s="1"/>
  <c r="R199" i="16"/>
  <c r="Q200" i="16" s="1"/>
  <c r="L199" i="16"/>
  <c r="K200" i="16" s="1"/>
  <c r="N199" i="16"/>
  <c r="M200" i="16" s="1"/>
  <c r="B199" i="16"/>
  <c r="AX199" i="16"/>
  <c r="AR200" i="16"/>
  <c r="AQ201" i="16" s="1"/>
  <c r="AT200" i="16"/>
  <c r="AS201" i="16" s="1"/>
  <c r="F198" i="16"/>
  <c r="E199" i="16" s="1"/>
  <c r="D198" i="16"/>
  <c r="C199" i="16" s="1"/>
  <c r="T199" i="16" l="1"/>
  <c r="S199" i="16"/>
  <c r="BB199" i="16"/>
  <c r="BA200" i="16" s="1"/>
  <c r="AZ199" i="16"/>
  <c r="AY200" i="16" s="1"/>
  <c r="BN200" i="16"/>
  <c r="BM201" i="16" s="1"/>
  <c r="BL200" i="16"/>
  <c r="BK201" i="16" s="1"/>
  <c r="BP199" i="16"/>
  <c r="BO199" i="16"/>
  <c r="BJ200" i="16"/>
  <c r="BI201" i="16" s="1"/>
  <c r="BH200" i="16"/>
  <c r="BG201" i="16" s="1"/>
  <c r="BF200" i="16"/>
  <c r="BE201" i="16" s="1"/>
  <c r="BD200" i="16"/>
  <c r="BC201" i="16" s="1"/>
  <c r="J202" i="16"/>
  <c r="I203" i="16" s="1"/>
  <c r="J203" i="16" s="1"/>
  <c r="I204" i="16" s="1"/>
  <c r="R200" i="16"/>
  <c r="Q201" i="16" s="1"/>
  <c r="P200" i="16"/>
  <c r="O201" i="16" s="1"/>
  <c r="N200" i="16"/>
  <c r="M201" i="16" s="1"/>
  <c r="L200" i="16"/>
  <c r="K201" i="16" s="1"/>
  <c r="B200" i="16"/>
  <c r="AX200" i="16"/>
  <c r="AR201" i="16"/>
  <c r="AQ202" i="16" s="1"/>
  <c r="AT201" i="16"/>
  <c r="AS202" i="16" s="1"/>
  <c r="F199" i="16"/>
  <c r="E200" i="16" s="1"/>
  <c r="D199" i="16"/>
  <c r="C200" i="16" s="1"/>
  <c r="T200" i="16" l="1"/>
  <c r="S200" i="16"/>
  <c r="AZ200" i="16"/>
  <c r="AY201" i="16" s="1"/>
  <c r="BB200" i="16"/>
  <c r="BA201" i="16" s="1"/>
  <c r="BL201" i="16"/>
  <c r="BK202" i="16" s="1"/>
  <c r="BN201" i="16"/>
  <c r="BM202" i="16" s="1"/>
  <c r="BO200" i="16"/>
  <c r="BP200" i="16"/>
  <c r="BH201" i="16"/>
  <c r="BG202" i="16" s="1"/>
  <c r="BJ201" i="16"/>
  <c r="BI202" i="16" s="1"/>
  <c r="BF201" i="16"/>
  <c r="BE202" i="16" s="1"/>
  <c r="BD201" i="16"/>
  <c r="BC202" i="16" s="1"/>
  <c r="H203" i="16"/>
  <c r="G204" i="16" s="1"/>
  <c r="H204" i="16" s="1"/>
  <c r="G205" i="16" s="1"/>
  <c r="P201" i="16"/>
  <c r="O202" i="16" s="1"/>
  <c r="R201" i="16"/>
  <c r="Q202" i="16" s="1"/>
  <c r="L201" i="16"/>
  <c r="K202" i="16" s="1"/>
  <c r="N201" i="16"/>
  <c r="M202" i="16" s="1"/>
  <c r="B201" i="16"/>
  <c r="AX201" i="16"/>
  <c r="AT202" i="16"/>
  <c r="AS203" i="16" s="1"/>
  <c r="AR202" i="16"/>
  <c r="AQ203" i="16" s="1"/>
  <c r="F200" i="16"/>
  <c r="E201" i="16" s="1"/>
  <c r="D200" i="16"/>
  <c r="C201" i="16" s="1"/>
  <c r="T201" i="16" l="1"/>
  <c r="S201" i="16"/>
  <c r="BB201" i="16"/>
  <c r="BA202" i="16" s="1"/>
  <c r="AZ201" i="16"/>
  <c r="AY202" i="16" s="1"/>
  <c r="AZ202" i="16" s="1"/>
  <c r="AY203" i="16" s="1"/>
  <c r="BN202" i="16"/>
  <c r="BM203" i="16" s="1"/>
  <c r="BL202" i="16"/>
  <c r="BK203" i="16" s="1"/>
  <c r="BO201" i="16"/>
  <c r="BP201" i="16"/>
  <c r="BJ202" i="16"/>
  <c r="BI203" i="16" s="1"/>
  <c r="BH202" i="16"/>
  <c r="BG203" i="16" s="1"/>
  <c r="BD202" i="16"/>
  <c r="BC203" i="16" s="1"/>
  <c r="BF202" i="16"/>
  <c r="BE203" i="16" s="1"/>
  <c r="J204" i="16"/>
  <c r="I205" i="16" s="1"/>
  <c r="J205" i="16" s="1"/>
  <c r="I206" i="16" s="1"/>
  <c r="R202" i="16"/>
  <c r="Q203" i="16" s="1"/>
  <c r="P202" i="16"/>
  <c r="O203" i="16" s="1"/>
  <c r="N202" i="16"/>
  <c r="M203" i="16" s="1"/>
  <c r="L202" i="16"/>
  <c r="K203" i="16" s="1"/>
  <c r="B202" i="16"/>
  <c r="AX202" i="16"/>
  <c r="AR203" i="16"/>
  <c r="AQ204" i="16" s="1"/>
  <c r="AT203" i="16"/>
  <c r="AS204" i="16" s="1"/>
  <c r="F201" i="16"/>
  <c r="E202" i="16" s="1"/>
  <c r="D201" i="16"/>
  <c r="C202" i="16" s="1"/>
  <c r="T202" i="16" l="1"/>
  <c r="S202" i="16"/>
  <c r="BB202" i="16"/>
  <c r="BA203" i="16" s="1"/>
  <c r="BL203" i="16"/>
  <c r="BK204" i="16" s="1"/>
  <c r="BN203" i="16"/>
  <c r="BM204" i="16" s="1"/>
  <c r="BO202" i="16"/>
  <c r="BP202" i="16"/>
  <c r="BJ203" i="16"/>
  <c r="BI204" i="16" s="1"/>
  <c r="BH203" i="16"/>
  <c r="BG204" i="16" s="1"/>
  <c r="BD203" i="16"/>
  <c r="BC204" i="16" s="1"/>
  <c r="BF203" i="16"/>
  <c r="BE204" i="16" s="1"/>
  <c r="H205" i="16"/>
  <c r="G206" i="16" s="1"/>
  <c r="H206" i="16" s="1"/>
  <c r="G207" i="16" s="1"/>
  <c r="P203" i="16"/>
  <c r="O204" i="16" s="1"/>
  <c r="R203" i="16"/>
  <c r="Q204" i="16" s="1"/>
  <c r="L203" i="16"/>
  <c r="K204" i="16" s="1"/>
  <c r="N203" i="16"/>
  <c r="M204" i="16" s="1"/>
  <c r="B203" i="16"/>
  <c r="AX203" i="16"/>
  <c r="AT204" i="16"/>
  <c r="AS205" i="16" s="1"/>
  <c r="AR204" i="16"/>
  <c r="AQ205" i="16" s="1"/>
  <c r="F202" i="16"/>
  <c r="E203" i="16" s="1"/>
  <c r="D202" i="16"/>
  <c r="C203" i="16" s="1"/>
  <c r="T203" i="16" l="1"/>
  <c r="S203" i="16"/>
  <c r="BB203" i="16"/>
  <c r="BA204" i="16" s="1"/>
  <c r="AZ203" i="16"/>
  <c r="AY204" i="16" s="1"/>
  <c r="BN204" i="16"/>
  <c r="BM205" i="16" s="1"/>
  <c r="BL204" i="16"/>
  <c r="BK205" i="16" s="1"/>
  <c r="BO203" i="16"/>
  <c r="BP203" i="16"/>
  <c r="BH204" i="16"/>
  <c r="BG205" i="16" s="1"/>
  <c r="BJ204" i="16"/>
  <c r="BI205" i="16" s="1"/>
  <c r="BF204" i="16"/>
  <c r="BE205" i="16" s="1"/>
  <c r="BD204" i="16"/>
  <c r="BC205" i="16" s="1"/>
  <c r="J206" i="16"/>
  <c r="I207" i="16" s="1"/>
  <c r="J207" i="16" s="1"/>
  <c r="I208" i="16" s="1"/>
  <c r="P204" i="16"/>
  <c r="O205" i="16" s="1"/>
  <c r="R204" i="16"/>
  <c r="Q205" i="16" s="1"/>
  <c r="N204" i="16"/>
  <c r="M205" i="16" s="1"/>
  <c r="L204" i="16"/>
  <c r="K205" i="16" s="1"/>
  <c r="B204" i="16"/>
  <c r="AX204" i="16"/>
  <c r="AR205" i="16"/>
  <c r="AQ206" i="16" s="1"/>
  <c r="AT205" i="16"/>
  <c r="AS206" i="16" s="1"/>
  <c r="F203" i="16"/>
  <c r="E204" i="16" s="1"/>
  <c r="D203" i="16"/>
  <c r="C204" i="16" s="1"/>
  <c r="AZ204" i="16" l="1"/>
  <c r="AY205" i="16" s="1"/>
  <c r="T204" i="16"/>
  <c r="S204" i="16"/>
  <c r="BB204" i="16"/>
  <c r="BA205" i="16" s="1"/>
  <c r="BL205" i="16"/>
  <c r="BK206" i="16" s="1"/>
  <c r="BN205" i="16"/>
  <c r="BM206" i="16" s="1"/>
  <c r="BO204" i="16"/>
  <c r="BP204" i="16"/>
  <c r="BJ205" i="16"/>
  <c r="BI206" i="16" s="1"/>
  <c r="BH205" i="16"/>
  <c r="BG206" i="16" s="1"/>
  <c r="BF205" i="16"/>
  <c r="BE206" i="16" s="1"/>
  <c r="BD205" i="16"/>
  <c r="BC206" i="16" s="1"/>
  <c r="H207" i="16"/>
  <c r="G208" i="16" s="1"/>
  <c r="H208" i="16" s="1"/>
  <c r="G209" i="16" s="1"/>
  <c r="R205" i="16"/>
  <c r="Q206" i="16" s="1"/>
  <c r="P205" i="16"/>
  <c r="O206" i="16" s="1"/>
  <c r="L205" i="16"/>
  <c r="K206" i="16" s="1"/>
  <c r="N205" i="16"/>
  <c r="M206" i="16" s="1"/>
  <c r="B205" i="16"/>
  <c r="AX205" i="16"/>
  <c r="AT206" i="16"/>
  <c r="AS207" i="16" s="1"/>
  <c r="AR206" i="16"/>
  <c r="AQ207" i="16" s="1"/>
  <c r="F204" i="16"/>
  <c r="E205" i="16" s="1"/>
  <c r="D204" i="16"/>
  <c r="C205" i="16" s="1"/>
  <c r="T205" i="16" l="1"/>
  <c r="S205" i="16"/>
  <c r="BB205" i="16"/>
  <c r="BA206" i="16" s="1"/>
  <c r="AZ205" i="16"/>
  <c r="AY206" i="16" s="1"/>
  <c r="BN206" i="16"/>
  <c r="BM207" i="16" s="1"/>
  <c r="BL206" i="16"/>
  <c r="BK207" i="16" s="1"/>
  <c r="BO205" i="16"/>
  <c r="BP205" i="16"/>
  <c r="BJ206" i="16"/>
  <c r="BI207" i="16" s="1"/>
  <c r="BH206" i="16"/>
  <c r="BG207" i="16" s="1"/>
  <c r="BD206" i="16"/>
  <c r="BC207" i="16" s="1"/>
  <c r="BF206" i="16"/>
  <c r="BE207" i="16" s="1"/>
  <c r="J208" i="16"/>
  <c r="I209" i="16" s="1"/>
  <c r="J209" i="16" s="1"/>
  <c r="I210" i="16" s="1"/>
  <c r="P206" i="16"/>
  <c r="O207" i="16" s="1"/>
  <c r="R206" i="16"/>
  <c r="Q207" i="16" s="1"/>
  <c r="N206" i="16"/>
  <c r="M207" i="16" s="1"/>
  <c r="L206" i="16"/>
  <c r="K207" i="16" s="1"/>
  <c r="B206" i="16"/>
  <c r="AX206" i="16"/>
  <c r="AR207" i="16"/>
  <c r="AQ208" i="16" s="1"/>
  <c r="AT207" i="16"/>
  <c r="AS208" i="16" s="1"/>
  <c r="F205" i="16"/>
  <c r="E206" i="16" s="1"/>
  <c r="D205" i="16"/>
  <c r="C206" i="16" s="1"/>
  <c r="AZ206" i="16" l="1"/>
  <c r="AY207" i="16" s="1"/>
  <c r="T206" i="16"/>
  <c r="S206" i="16"/>
  <c r="BB206" i="16"/>
  <c r="BA207" i="16" s="1"/>
  <c r="BL207" i="16"/>
  <c r="BK208" i="16" s="1"/>
  <c r="BN207" i="16"/>
  <c r="BM208" i="16" s="1"/>
  <c r="BO206" i="16"/>
  <c r="BP206" i="16"/>
  <c r="BH207" i="16"/>
  <c r="BG208" i="16" s="1"/>
  <c r="BJ207" i="16"/>
  <c r="BI208" i="16" s="1"/>
  <c r="BD207" i="16"/>
  <c r="BC208" i="16" s="1"/>
  <c r="BF207" i="16"/>
  <c r="BE208" i="16" s="1"/>
  <c r="H209" i="16"/>
  <c r="G210" i="16" s="1"/>
  <c r="H210" i="16" s="1"/>
  <c r="G211" i="16" s="1"/>
  <c r="P207" i="16"/>
  <c r="O208" i="16" s="1"/>
  <c r="R207" i="16"/>
  <c r="Q208" i="16" s="1"/>
  <c r="L207" i="16"/>
  <c r="K208" i="16" s="1"/>
  <c r="N207" i="16"/>
  <c r="M208" i="16" s="1"/>
  <c r="B207" i="16"/>
  <c r="AX207" i="16"/>
  <c r="AT208" i="16"/>
  <c r="AS209" i="16" s="1"/>
  <c r="AR208" i="16"/>
  <c r="AQ209" i="16" s="1"/>
  <c r="F206" i="16"/>
  <c r="E207" i="16" s="1"/>
  <c r="D206" i="16"/>
  <c r="C207" i="16" s="1"/>
  <c r="T207" i="16" l="1"/>
  <c r="S207" i="16"/>
  <c r="BB207" i="16"/>
  <c r="BA208" i="16" s="1"/>
  <c r="AZ207" i="16"/>
  <c r="AY208" i="16" s="1"/>
  <c r="BN208" i="16"/>
  <c r="BM209" i="16" s="1"/>
  <c r="BL208" i="16"/>
  <c r="BK209" i="16" s="1"/>
  <c r="BO207" i="16"/>
  <c r="BP207" i="16"/>
  <c r="BJ208" i="16"/>
  <c r="BI209" i="16" s="1"/>
  <c r="BH208" i="16"/>
  <c r="BG209" i="16" s="1"/>
  <c r="BF208" i="16"/>
  <c r="BE209" i="16" s="1"/>
  <c r="BD208" i="16"/>
  <c r="BC209" i="16" s="1"/>
  <c r="J210" i="16"/>
  <c r="I211" i="16" s="1"/>
  <c r="J211" i="16" s="1"/>
  <c r="I212" i="16" s="1"/>
  <c r="P208" i="16"/>
  <c r="O209" i="16" s="1"/>
  <c r="R208" i="16"/>
  <c r="Q209" i="16" s="1"/>
  <c r="N208" i="16"/>
  <c r="M209" i="16" s="1"/>
  <c r="L208" i="16"/>
  <c r="K209" i="16" s="1"/>
  <c r="B208" i="16"/>
  <c r="AX208" i="16"/>
  <c r="AR209" i="16"/>
  <c r="AQ210" i="16" s="1"/>
  <c r="AT209" i="16"/>
  <c r="AS210" i="16" s="1"/>
  <c r="F207" i="16"/>
  <c r="E208" i="16" s="1"/>
  <c r="D207" i="16"/>
  <c r="C208" i="16" s="1"/>
  <c r="AZ208" i="16" l="1"/>
  <c r="AY209" i="16" s="1"/>
  <c r="T208" i="16"/>
  <c r="S208" i="16"/>
  <c r="BB208" i="16"/>
  <c r="BA209" i="16" s="1"/>
  <c r="BN209" i="16"/>
  <c r="BM210" i="16" s="1"/>
  <c r="BL209" i="16"/>
  <c r="BK210" i="16" s="1"/>
  <c r="BO208" i="16"/>
  <c r="BP208" i="16"/>
  <c r="BH209" i="16"/>
  <c r="BG210" i="16" s="1"/>
  <c r="BJ209" i="16"/>
  <c r="BI210" i="16" s="1"/>
  <c r="BD209" i="16"/>
  <c r="BC210" i="16" s="1"/>
  <c r="BF209" i="16"/>
  <c r="BE210" i="16" s="1"/>
  <c r="H211" i="16"/>
  <c r="G212" i="16" s="1"/>
  <c r="H212" i="16" s="1"/>
  <c r="G213" i="16" s="1"/>
  <c r="P209" i="16"/>
  <c r="O210" i="16" s="1"/>
  <c r="R209" i="16"/>
  <c r="Q210" i="16" s="1"/>
  <c r="L209" i="16"/>
  <c r="K210" i="16" s="1"/>
  <c r="N209" i="16"/>
  <c r="M210" i="16" s="1"/>
  <c r="B209" i="16"/>
  <c r="AX209" i="16"/>
  <c r="AT210" i="16"/>
  <c r="AS211" i="16" s="1"/>
  <c r="AR210" i="16"/>
  <c r="AQ211" i="16" s="1"/>
  <c r="F208" i="16"/>
  <c r="E209" i="16" s="1"/>
  <c r="D208" i="16"/>
  <c r="C209" i="16" s="1"/>
  <c r="T209" i="16" l="1"/>
  <c r="S209" i="16"/>
  <c r="AZ209" i="16"/>
  <c r="AY210" i="16" s="1"/>
  <c r="BB209" i="16"/>
  <c r="BA210" i="16" s="1"/>
  <c r="BL210" i="16"/>
  <c r="BK211" i="16" s="1"/>
  <c r="BN210" i="16"/>
  <c r="BM211" i="16" s="1"/>
  <c r="BO209" i="16"/>
  <c r="BP209" i="16"/>
  <c r="BJ210" i="16"/>
  <c r="BI211" i="16" s="1"/>
  <c r="BH210" i="16"/>
  <c r="BG211" i="16" s="1"/>
  <c r="BF210" i="16"/>
  <c r="BE211" i="16" s="1"/>
  <c r="BD210" i="16"/>
  <c r="BC211" i="16" s="1"/>
  <c r="J212" i="16"/>
  <c r="I213" i="16" s="1"/>
  <c r="J213" i="16" s="1"/>
  <c r="I214" i="16" s="1"/>
  <c r="P210" i="16"/>
  <c r="O211" i="16" s="1"/>
  <c r="R210" i="16"/>
  <c r="Q211" i="16" s="1"/>
  <c r="N210" i="16"/>
  <c r="M211" i="16" s="1"/>
  <c r="L210" i="16"/>
  <c r="K211" i="16" s="1"/>
  <c r="B210" i="16"/>
  <c r="AX210" i="16"/>
  <c r="AR211" i="16"/>
  <c r="AQ212" i="16" s="1"/>
  <c r="AT211" i="16"/>
  <c r="AS212" i="16" s="1"/>
  <c r="F209" i="16"/>
  <c r="E210" i="16" s="1"/>
  <c r="D209" i="16"/>
  <c r="C210" i="16" s="1"/>
  <c r="BB210" i="16" l="1"/>
  <c r="BA211" i="16" s="1"/>
  <c r="T210" i="16"/>
  <c r="S210" i="16"/>
  <c r="AZ210" i="16"/>
  <c r="AY211" i="16" s="1"/>
  <c r="BN211" i="16"/>
  <c r="BM212" i="16" s="1"/>
  <c r="BL211" i="16"/>
  <c r="BK212" i="16" s="1"/>
  <c r="BO210" i="16"/>
  <c r="BP210" i="16"/>
  <c r="BH211" i="16"/>
  <c r="BG212" i="16" s="1"/>
  <c r="BJ211" i="16"/>
  <c r="BI212" i="16" s="1"/>
  <c r="BF211" i="16"/>
  <c r="BE212" i="16" s="1"/>
  <c r="BD211" i="16"/>
  <c r="BC212" i="16" s="1"/>
  <c r="H213" i="16"/>
  <c r="G214" i="16" s="1"/>
  <c r="H214" i="16" s="1"/>
  <c r="G215" i="16" s="1"/>
  <c r="P211" i="16"/>
  <c r="O212" i="16" s="1"/>
  <c r="R211" i="16"/>
  <c r="Q212" i="16" s="1"/>
  <c r="L211" i="16"/>
  <c r="K212" i="16" s="1"/>
  <c r="N211" i="16"/>
  <c r="M212" i="16" s="1"/>
  <c r="B211" i="16"/>
  <c r="AX211" i="16"/>
  <c r="AT212" i="16"/>
  <c r="AS213" i="16" s="1"/>
  <c r="AR212" i="16"/>
  <c r="AQ213" i="16" s="1"/>
  <c r="F210" i="16"/>
  <c r="E211" i="16" s="1"/>
  <c r="D210" i="16"/>
  <c r="C211" i="16" s="1"/>
  <c r="T211" i="16" l="1"/>
  <c r="S211" i="16"/>
  <c r="BB211" i="16"/>
  <c r="BA212" i="16" s="1"/>
  <c r="AZ211" i="16"/>
  <c r="AY212" i="16" s="1"/>
  <c r="AZ212" i="16" s="1"/>
  <c r="AY213" i="16" s="1"/>
  <c r="BL212" i="16"/>
  <c r="BK213" i="16" s="1"/>
  <c r="BN212" i="16"/>
  <c r="BM213" i="16" s="1"/>
  <c r="BO211" i="16"/>
  <c r="BP211" i="16"/>
  <c r="BJ212" i="16"/>
  <c r="BI213" i="16" s="1"/>
  <c r="BH212" i="16"/>
  <c r="BG213" i="16" s="1"/>
  <c r="BF212" i="16"/>
  <c r="BE213" i="16" s="1"/>
  <c r="BD212" i="16"/>
  <c r="BC213" i="16" s="1"/>
  <c r="J214" i="16"/>
  <c r="I215" i="16" s="1"/>
  <c r="J215" i="16" s="1"/>
  <c r="I216" i="16" s="1"/>
  <c r="P212" i="16"/>
  <c r="O213" i="16" s="1"/>
  <c r="R212" i="16"/>
  <c r="Q213" i="16" s="1"/>
  <c r="N212" i="16"/>
  <c r="M213" i="16" s="1"/>
  <c r="L212" i="16"/>
  <c r="K213" i="16" s="1"/>
  <c r="B212" i="16"/>
  <c r="AX212" i="16"/>
  <c r="AR213" i="16"/>
  <c r="AQ214" i="16" s="1"/>
  <c r="AT213" i="16"/>
  <c r="AS214" i="16" s="1"/>
  <c r="F211" i="16"/>
  <c r="E212" i="16" s="1"/>
  <c r="D211" i="16"/>
  <c r="C212" i="16" s="1"/>
  <c r="T212" i="16" l="1"/>
  <c r="S212" i="16"/>
  <c r="BB212" i="16"/>
  <c r="BA213" i="16" s="1"/>
  <c r="BN213" i="16"/>
  <c r="BM214" i="16" s="1"/>
  <c r="BL213" i="16"/>
  <c r="BK214" i="16" s="1"/>
  <c r="BP212" i="16"/>
  <c r="BO212" i="16"/>
  <c r="BH213" i="16"/>
  <c r="BG214" i="16" s="1"/>
  <c r="BJ213" i="16"/>
  <c r="BI214" i="16" s="1"/>
  <c r="BF213" i="16"/>
  <c r="BE214" i="16" s="1"/>
  <c r="BD213" i="16"/>
  <c r="BC214" i="16" s="1"/>
  <c r="H215" i="16"/>
  <c r="G216" i="16" s="1"/>
  <c r="H216" i="16" s="1"/>
  <c r="G217" i="16" s="1"/>
  <c r="P213" i="16"/>
  <c r="O214" i="16" s="1"/>
  <c r="R213" i="16"/>
  <c r="Q214" i="16" s="1"/>
  <c r="L213" i="16"/>
  <c r="K214" i="16" s="1"/>
  <c r="N213" i="16"/>
  <c r="M214" i="16" s="1"/>
  <c r="B213" i="16"/>
  <c r="AX213" i="16"/>
  <c r="AR214" i="16"/>
  <c r="AQ215" i="16" s="1"/>
  <c r="AT214" i="16"/>
  <c r="AS215" i="16" s="1"/>
  <c r="F212" i="16"/>
  <c r="E213" i="16" s="1"/>
  <c r="D212" i="16"/>
  <c r="C213" i="16" s="1"/>
  <c r="T213" i="16" l="1"/>
  <c r="S213" i="16"/>
  <c r="AZ213" i="16"/>
  <c r="AY214" i="16" s="1"/>
  <c r="BB213" i="16"/>
  <c r="BA214" i="16" s="1"/>
  <c r="BB214" i="16" s="1"/>
  <c r="BA215" i="16" s="1"/>
  <c r="BL214" i="16"/>
  <c r="BK215" i="16" s="1"/>
  <c r="BN214" i="16"/>
  <c r="BM215" i="16" s="1"/>
  <c r="BO213" i="16"/>
  <c r="BP213" i="16"/>
  <c r="BJ214" i="16"/>
  <c r="BI215" i="16" s="1"/>
  <c r="BH214" i="16"/>
  <c r="BG215" i="16" s="1"/>
  <c r="BD214" i="16"/>
  <c r="BC215" i="16" s="1"/>
  <c r="BF214" i="16"/>
  <c r="BE215" i="16" s="1"/>
  <c r="J216" i="16"/>
  <c r="I217" i="16" s="1"/>
  <c r="J217" i="16" s="1"/>
  <c r="P214" i="16"/>
  <c r="O215" i="16" s="1"/>
  <c r="R214" i="16"/>
  <c r="Q215" i="16" s="1"/>
  <c r="N214" i="16"/>
  <c r="M215" i="16" s="1"/>
  <c r="L214" i="16"/>
  <c r="K215" i="16" s="1"/>
  <c r="B214" i="16"/>
  <c r="AX214" i="16"/>
  <c r="AT215" i="16"/>
  <c r="AS216" i="16" s="1"/>
  <c r="AR215" i="16"/>
  <c r="AQ216" i="16" s="1"/>
  <c r="F213" i="16"/>
  <c r="E214" i="16" s="1"/>
  <c r="D213" i="16"/>
  <c r="C214" i="16" s="1"/>
  <c r="AZ214" i="16" l="1"/>
  <c r="AY215" i="16" s="1"/>
  <c r="T214" i="16"/>
  <c r="S214" i="16"/>
  <c r="BN215" i="16"/>
  <c r="BM216" i="16" s="1"/>
  <c r="BL215" i="16"/>
  <c r="BK216" i="16" s="1"/>
  <c r="BO214" i="16"/>
  <c r="BP214" i="16"/>
  <c r="BH215" i="16"/>
  <c r="BG216" i="16" s="1"/>
  <c r="BJ215" i="16"/>
  <c r="BI216" i="16" s="1"/>
  <c r="BF215" i="16"/>
  <c r="BE216" i="16" s="1"/>
  <c r="BD215" i="16"/>
  <c r="BC216" i="16" s="1"/>
  <c r="H217" i="16"/>
  <c r="P215" i="16"/>
  <c r="O216" i="16" s="1"/>
  <c r="R215" i="16"/>
  <c r="Q216" i="16" s="1"/>
  <c r="L215" i="16"/>
  <c r="K216" i="16" s="1"/>
  <c r="N215" i="16"/>
  <c r="M216" i="16" s="1"/>
  <c r="B215" i="16"/>
  <c r="AX215" i="16"/>
  <c r="AR216" i="16"/>
  <c r="AQ217" i="16" s="1"/>
  <c r="AR217" i="16" s="1"/>
  <c r="AT216" i="16"/>
  <c r="AS217" i="16" s="1"/>
  <c r="AT217" i="16" s="1"/>
  <c r="F214" i="16"/>
  <c r="E215" i="16" s="1"/>
  <c r="D214" i="16"/>
  <c r="C215" i="16" s="1"/>
  <c r="T215" i="16" l="1"/>
  <c r="S215" i="16"/>
  <c r="BB215" i="16"/>
  <c r="BA216" i="16" s="1"/>
  <c r="AZ215" i="16"/>
  <c r="AY216" i="16" s="1"/>
  <c r="AZ216" i="16" s="1"/>
  <c r="AY217" i="16" s="1"/>
  <c r="BL216" i="16"/>
  <c r="BK217" i="16" s="1"/>
  <c r="BN216" i="16"/>
  <c r="BM217" i="16" s="1"/>
  <c r="BP215" i="16"/>
  <c r="BO215" i="16"/>
  <c r="BJ216" i="16"/>
  <c r="BI217" i="16" s="1"/>
  <c r="BH216" i="16"/>
  <c r="BG217" i="16" s="1"/>
  <c r="BF216" i="16"/>
  <c r="BE217" i="16" s="1"/>
  <c r="BD216" i="16"/>
  <c r="BC217" i="16" s="1"/>
  <c r="P216" i="16"/>
  <c r="O217" i="16" s="1"/>
  <c r="R216" i="16"/>
  <c r="Q217" i="16" s="1"/>
  <c r="N216" i="16"/>
  <c r="M217" i="16" s="1"/>
  <c r="L216" i="16"/>
  <c r="K217" i="16" s="1"/>
  <c r="B216" i="16"/>
  <c r="AX216" i="16"/>
  <c r="F215" i="16"/>
  <c r="E216" i="16" s="1"/>
  <c r="D215" i="16"/>
  <c r="C216" i="16" s="1"/>
  <c r="BB216" i="16" l="1"/>
  <c r="BA217" i="16" s="1"/>
  <c r="BB217" i="16" s="1"/>
  <c r="T216" i="16"/>
  <c r="S216" i="16"/>
  <c r="BN217" i="16"/>
  <c r="BL217" i="16"/>
  <c r="BO216" i="16"/>
  <c r="BP216" i="16"/>
  <c r="BH217" i="16"/>
  <c r="BJ217" i="16"/>
  <c r="BD217" i="16"/>
  <c r="BF217" i="16"/>
  <c r="P217" i="16"/>
  <c r="L217" i="16"/>
  <c r="R217" i="16"/>
  <c r="N217" i="16"/>
  <c r="B217" i="16"/>
  <c r="AX217" i="16"/>
  <c r="AX218" i="16" s="1"/>
  <c r="F216" i="16"/>
  <c r="E217" i="16" s="1"/>
  <c r="D216" i="16"/>
  <c r="C217" i="16" s="1"/>
  <c r="T217" i="16" l="1"/>
  <c r="S217" i="16"/>
  <c r="AZ217" i="16"/>
  <c r="AX219" i="16"/>
  <c r="BP218" i="16"/>
  <c r="BO218" i="16"/>
  <c r="BO217" i="16"/>
  <c r="BP217" i="16"/>
  <c r="F217" i="16"/>
  <c r="D217" i="16"/>
  <c r="AX220" i="16" l="1"/>
  <c r="BO219" i="16"/>
  <c r="BP219" i="16"/>
  <c r="BP220" i="16" l="1"/>
  <c r="AX221" i="16"/>
  <c r="BO220" i="16"/>
  <c r="AX222" i="16" l="1"/>
  <c r="BO221" i="16"/>
  <c r="BP221" i="16"/>
  <c r="AX223" i="16" l="1"/>
  <c r="BP222" i="16"/>
  <c r="BO222" i="16"/>
  <c r="AX224" i="16" l="1"/>
  <c r="BO223" i="16"/>
  <c r="BP223" i="16"/>
  <c r="AX225" i="16" l="1"/>
  <c r="BP224" i="16"/>
  <c r="BO224" i="16"/>
  <c r="AX226" i="16" l="1"/>
  <c r="BO225" i="16"/>
  <c r="BP225" i="16"/>
  <c r="AX227" i="16" l="1"/>
  <c r="BP226" i="16"/>
  <c r="BO226" i="16"/>
  <c r="AX228" i="16" l="1"/>
  <c r="BO227" i="16"/>
  <c r="BP227" i="16"/>
  <c r="AX229" i="16" l="1"/>
  <c r="BP228" i="16"/>
  <c r="BO228" i="16"/>
  <c r="AX230" i="16" l="1"/>
  <c r="BO229" i="16"/>
  <c r="BP229" i="16"/>
  <c r="AX231" i="16" l="1"/>
  <c r="BP230" i="16"/>
  <c r="BO230" i="16"/>
  <c r="AX232" i="16" l="1"/>
  <c r="BO231" i="16"/>
  <c r="BP231" i="16"/>
  <c r="AX233" i="16" l="1"/>
  <c r="BP232" i="16"/>
  <c r="BO232" i="16"/>
  <c r="AX234" i="16" l="1"/>
  <c r="BO233" i="16"/>
  <c r="BP233" i="16"/>
  <c r="AX235" i="16" l="1"/>
  <c r="BP234" i="16"/>
  <c r="BO234" i="16"/>
  <c r="AX236" i="16" l="1"/>
  <c r="BO235" i="16"/>
  <c r="BP235" i="16"/>
  <c r="AX237" i="16" l="1"/>
  <c r="BP236" i="16"/>
  <c r="BO236" i="16"/>
  <c r="AX238" i="16" l="1"/>
  <c r="BO237" i="16"/>
  <c r="BP237" i="16"/>
  <c r="AX239" i="16" l="1"/>
  <c r="BP238" i="16"/>
  <c r="BO238" i="16"/>
  <c r="AX240" i="16" l="1"/>
  <c r="BO239" i="16"/>
  <c r="BP239" i="16"/>
  <c r="AX241" i="16" l="1"/>
  <c r="BP240" i="16"/>
  <c r="BO240" i="16"/>
  <c r="AX242" i="16" l="1"/>
  <c r="BO241" i="16"/>
  <c r="BP241" i="16"/>
  <c r="AX243" i="16" l="1"/>
  <c r="BP242" i="16"/>
  <c r="BO242" i="16"/>
  <c r="AX244" i="16" l="1"/>
  <c r="BO243" i="16"/>
  <c r="BP243" i="16"/>
  <c r="AX245" i="16" l="1"/>
  <c r="BP244" i="16"/>
  <c r="BO244" i="16"/>
  <c r="AX246" i="16" l="1"/>
  <c r="BO245" i="16"/>
  <c r="BP245" i="16"/>
  <c r="AX247" i="16" l="1"/>
  <c r="BP246" i="16"/>
  <c r="BO246" i="16"/>
  <c r="AX248" i="16" l="1"/>
  <c r="BO247" i="16"/>
  <c r="BP247" i="16"/>
  <c r="AX249" i="16" l="1"/>
  <c r="BP248" i="16"/>
  <c r="BO248" i="16"/>
  <c r="AX250" i="16" l="1"/>
  <c r="BO249" i="16"/>
  <c r="BP249" i="16"/>
  <c r="AX251" i="16" l="1"/>
  <c r="BP250" i="16"/>
  <c r="BO250" i="16"/>
  <c r="AX252" i="16" l="1"/>
  <c r="BO251" i="16"/>
  <c r="BP251" i="16"/>
  <c r="AX253" i="16" l="1"/>
  <c r="BP252" i="16"/>
  <c r="BO252" i="16"/>
  <c r="AX254" i="16" l="1"/>
  <c r="BO253" i="16"/>
  <c r="BP253" i="16"/>
  <c r="AX255" i="16" l="1"/>
  <c r="BP254" i="16"/>
  <c r="BO254" i="16"/>
  <c r="AX256" i="16" l="1"/>
  <c r="BO255" i="16"/>
  <c r="BP255" i="16"/>
  <c r="AX257" i="16" l="1"/>
  <c r="BP256" i="16"/>
  <c r="BO256" i="16"/>
  <c r="AX258" i="16" l="1"/>
  <c r="BO257" i="16"/>
  <c r="BP257" i="16"/>
  <c r="AX259" i="16" l="1"/>
  <c r="BP258" i="16"/>
  <c r="BO258" i="16"/>
  <c r="AX260" i="16" l="1"/>
  <c r="BO259" i="16"/>
  <c r="BP259" i="16"/>
  <c r="AX261" i="16" l="1"/>
  <c r="BP260" i="16"/>
  <c r="BO260" i="16"/>
  <c r="AX262" i="16" l="1"/>
  <c r="BO261" i="16"/>
  <c r="BP261" i="16"/>
  <c r="AX263" i="16" l="1"/>
  <c r="BP262" i="16"/>
  <c r="BO262" i="16"/>
  <c r="AX264" i="16" l="1"/>
  <c r="BO263" i="16"/>
  <c r="BP263" i="16"/>
  <c r="AX265" i="16" l="1"/>
  <c r="BP264" i="16"/>
  <c r="BO264" i="16"/>
  <c r="AX266" i="16" l="1"/>
  <c r="BO265" i="16"/>
  <c r="BP265" i="16"/>
  <c r="AX267" i="16" l="1"/>
  <c r="BP266" i="16"/>
  <c r="BO266" i="16"/>
  <c r="AX268" i="16" l="1"/>
  <c r="BO267" i="16"/>
  <c r="BP267" i="16"/>
  <c r="AX269" i="16" l="1"/>
  <c r="BP268" i="16"/>
  <c r="BO268" i="16"/>
  <c r="AX270" i="16" l="1"/>
  <c r="BO269" i="16"/>
  <c r="BP269" i="16"/>
  <c r="AX271" i="16" l="1"/>
  <c r="BP270" i="16"/>
  <c r="BO270" i="16"/>
  <c r="AX272" i="16" l="1"/>
  <c r="BO271" i="16"/>
  <c r="BP271" i="16"/>
  <c r="AX273" i="16" l="1"/>
  <c r="BP272" i="16"/>
  <c r="BO272" i="16"/>
  <c r="AX274" i="16" l="1"/>
  <c r="BO273" i="16"/>
  <c r="BP273" i="16"/>
  <c r="AX275" i="16" l="1"/>
  <c r="BP274" i="16"/>
  <c r="BO274" i="16"/>
  <c r="AX276" i="16" l="1"/>
  <c r="BO275" i="16"/>
  <c r="BP275" i="16"/>
  <c r="AX277" i="16" l="1"/>
  <c r="BP276" i="16"/>
  <c r="BO276" i="16"/>
  <c r="AX278" i="16" l="1"/>
  <c r="BO277" i="16"/>
  <c r="BP277" i="16"/>
  <c r="AX279" i="16" l="1"/>
  <c r="BP278" i="16"/>
  <c r="BO278" i="16"/>
  <c r="AX280" i="16" l="1"/>
  <c r="BO279" i="16"/>
  <c r="BP279" i="16"/>
  <c r="AX281" i="16" l="1"/>
  <c r="BP280" i="16"/>
  <c r="BO280" i="16"/>
  <c r="AX282" i="16" l="1"/>
  <c r="BO281" i="16"/>
  <c r="BP281" i="16"/>
  <c r="AX283" i="16" l="1"/>
  <c r="BP282" i="16"/>
  <c r="BO282" i="16"/>
  <c r="AX284" i="16" l="1"/>
  <c r="BO283" i="16"/>
  <c r="BP283" i="16"/>
  <c r="AX285" i="16" l="1"/>
  <c r="BP284" i="16"/>
  <c r="BO284" i="16"/>
  <c r="AX286" i="16" l="1"/>
  <c r="BO285" i="16"/>
  <c r="BP285" i="16"/>
  <c r="AX287" i="16" l="1"/>
  <c r="BP286" i="16"/>
  <c r="BO286" i="16"/>
  <c r="AX288" i="16" l="1"/>
  <c r="BO287" i="16"/>
  <c r="BP287" i="16"/>
  <c r="AX289" i="16" l="1"/>
  <c r="BP288" i="16"/>
  <c r="BO288" i="16"/>
  <c r="AX290" i="16" l="1"/>
  <c r="BO289" i="16"/>
  <c r="BP289" i="16"/>
  <c r="AX291" i="16" l="1"/>
  <c r="BP290" i="16"/>
  <c r="BO290" i="16"/>
  <c r="AX292" i="16" l="1"/>
  <c r="BO291" i="16"/>
  <c r="BP291" i="16"/>
  <c r="AX293" i="16" l="1"/>
  <c r="BP292" i="16"/>
  <c r="BO292" i="16"/>
  <c r="AX294" i="16" l="1"/>
  <c r="BO293" i="16"/>
  <c r="BP293" i="16"/>
  <c r="AX295" i="16" l="1"/>
  <c r="BP294" i="16"/>
  <c r="BO294" i="16"/>
  <c r="AX296" i="16" l="1"/>
  <c r="BO295" i="16"/>
  <c r="BP295" i="16"/>
  <c r="AX297" i="16" l="1"/>
  <c r="BP296" i="16"/>
  <c r="BO296" i="16"/>
  <c r="AX298" i="16" l="1"/>
  <c r="BO297" i="16"/>
  <c r="BP297" i="16"/>
  <c r="AX299" i="16" l="1"/>
  <c r="BP298" i="16"/>
  <c r="BO298" i="16"/>
  <c r="AX300" i="16" l="1"/>
  <c r="BO299" i="16"/>
  <c r="BP299" i="16"/>
  <c r="AX301" i="16" l="1"/>
  <c r="BP300" i="16"/>
  <c r="BO300" i="16"/>
  <c r="AX302" i="16" l="1"/>
  <c r="BO301" i="16"/>
  <c r="BP301" i="16"/>
  <c r="AX303" i="16" l="1"/>
  <c r="BP302" i="16"/>
  <c r="BO302" i="16"/>
  <c r="AX304" i="16" l="1"/>
  <c r="BO303" i="16"/>
  <c r="BP303" i="16"/>
  <c r="AX305" i="16" l="1"/>
  <c r="BP304" i="16"/>
  <c r="BO304" i="16"/>
  <c r="AX306" i="16" l="1"/>
  <c r="BO305" i="16"/>
  <c r="BP305" i="16"/>
  <c r="AX307" i="16" l="1"/>
  <c r="BP306" i="16"/>
  <c r="BO306" i="16"/>
  <c r="AX308" i="16" l="1"/>
  <c r="BO307" i="16"/>
  <c r="BP307" i="16"/>
  <c r="AX309" i="16" l="1"/>
  <c r="BP308" i="16"/>
  <c r="BO308" i="16"/>
  <c r="AX310" i="16" l="1"/>
  <c r="BO309" i="16"/>
  <c r="BP309" i="16"/>
  <c r="AX311" i="16" l="1"/>
  <c r="BP310" i="16"/>
  <c r="BO310" i="16"/>
  <c r="AX312" i="16" l="1"/>
  <c r="BO311" i="16"/>
  <c r="BP311" i="16"/>
  <c r="AX313" i="16" l="1"/>
  <c r="BP312" i="16"/>
  <c r="BO312" i="16"/>
  <c r="AX314" i="16" l="1"/>
  <c r="BO313" i="16"/>
  <c r="BP313" i="16"/>
  <c r="AX315" i="16" l="1"/>
  <c r="BP314" i="16"/>
  <c r="BO314" i="16"/>
  <c r="AX316" i="16" l="1"/>
  <c r="BO315" i="16"/>
  <c r="BP315" i="16"/>
  <c r="AX317" i="16" l="1"/>
  <c r="BP316" i="16"/>
  <c r="BO316" i="16"/>
  <c r="AX318" i="16" l="1"/>
  <c r="BO317" i="16"/>
  <c r="BP317" i="16"/>
  <c r="AX319" i="16" l="1"/>
  <c r="BP318" i="16"/>
  <c r="BO318" i="16"/>
  <c r="AX320" i="16" l="1"/>
  <c r="BO319" i="16"/>
  <c r="BP319" i="16"/>
  <c r="AX321" i="16" l="1"/>
  <c r="BP320" i="16"/>
  <c r="BO320" i="16"/>
  <c r="AX322" i="16" l="1"/>
  <c r="BO321" i="16"/>
  <c r="BP321" i="16"/>
  <c r="AX323" i="16" l="1"/>
  <c r="BP322" i="16"/>
  <c r="BO322" i="16"/>
  <c r="AX324" i="16" l="1"/>
  <c r="BO323" i="16"/>
  <c r="BP323" i="16"/>
  <c r="AX325" i="16" l="1"/>
  <c r="BP324" i="16"/>
  <c r="BO324" i="16"/>
  <c r="AX326" i="16" l="1"/>
  <c r="BO325" i="16"/>
  <c r="BP325" i="16"/>
  <c r="AX327" i="16" l="1"/>
  <c r="BP326" i="16"/>
  <c r="BO326" i="16"/>
  <c r="AX328" i="16" l="1"/>
  <c r="BO327" i="16"/>
  <c r="BP327" i="16"/>
  <c r="AX329" i="16" l="1"/>
  <c r="BP328" i="16"/>
  <c r="BO328" i="16"/>
  <c r="AX330" i="16" l="1"/>
  <c r="BO329" i="16"/>
  <c r="BP329" i="16"/>
  <c r="AX331" i="16" l="1"/>
  <c r="BP330" i="16"/>
  <c r="BO330" i="16"/>
  <c r="AX332" i="16" l="1"/>
  <c r="BO331" i="16"/>
  <c r="BP331" i="16"/>
  <c r="AX333" i="16" l="1"/>
  <c r="BP332" i="16"/>
  <c r="BO332" i="16"/>
  <c r="AX334" i="16" l="1"/>
  <c r="BO333" i="16"/>
  <c r="BP333" i="16"/>
  <c r="AX335" i="16" l="1"/>
  <c r="BP334" i="16"/>
  <c r="BO334" i="16"/>
  <c r="AX336" i="16" l="1"/>
  <c r="BO335" i="16"/>
  <c r="BP335" i="16"/>
  <c r="AX337" i="16" l="1"/>
  <c r="BP336" i="16"/>
  <c r="BO336" i="16"/>
  <c r="AX338" i="16" l="1"/>
  <c r="BO337" i="16"/>
  <c r="BP337" i="16"/>
  <c r="AX339" i="16" l="1"/>
  <c r="BP338" i="16"/>
  <c r="BO338" i="16"/>
  <c r="AX340" i="16" l="1"/>
  <c r="BO339" i="16"/>
  <c r="BP339" i="16"/>
  <c r="AX341" i="16" l="1"/>
  <c r="BP340" i="16"/>
  <c r="BO340" i="16"/>
  <c r="AX342" i="16" l="1"/>
  <c r="BO341" i="16"/>
  <c r="BP341" i="16"/>
  <c r="AX343" i="16" l="1"/>
  <c r="BP342" i="16"/>
  <c r="BO342" i="16"/>
  <c r="AX344" i="16" l="1"/>
  <c r="BO343" i="16"/>
  <c r="BP343" i="16"/>
  <c r="AX345" i="16" l="1"/>
  <c r="BP344" i="16"/>
  <c r="BO344" i="16"/>
  <c r="AX346" i="16" l="1"/>
  <c r="BO345" i="16"/>
  <c r="BP345" i="16"/>
  <c r="AX347" i="16" l="1"/>
  <c r="BP346" i="16"/>
  <c r="BO346" i="16"/>
  <c r="AX348" i="16" l="1"/>
  <c r="BO347" i="16"/>
  <c r="BP347" i="16"/>
  <c r="AX349" i="16" l="1"/>
  <c r="BP348" i="16"/>
  <c r="BO348" i="16"/>
  <c r="AX350" i="16" l="1"/>
  <c r="BO349" i="16"/>
  <c r="BP349" i="16"/>
  <c r="AX351" i="16" l="1"/>
  <c r="BP350" i="16"/>
  <c r="BO350" i="16"/>
  <c r="AX352" i="16" l="1"/>
  <c r="BO351" i="16"/>
  <c r="BP351" i="16"/>
  <c r="AX353" i="16" l="1"/>
  <c r="BP352" i="16"/>
  <c r="BO352" i="16"/>
  <c r="AX354" i="16" l="1"/>
  <c r="BO353" i="16"/>
  <c r="BP353" i="16"/>
  <c r="AX355" i="16" l="1"/>
  <c r="BP354" i="16"/>
  <c r="BO354" i="16"/>
  <c r="AX356" i="16" l="1"/>
  <c r="BO355" i="16"/>
  <c r="BP355" i="16"/>
  <c r="AX357" i="16" l="1"/>
  <c r="BP356" i="16"/>
  <c r="BO356" i="16"/>
  <c r="AX358" i="16" l="1"/>
  <c r="BO357" i="16"/>
  <c r="BP357" i="16"/>
  <c r="AX359" i="16" l="1"/>
  <c r="BP358" i="16"/>
  <c r="BO358" i="16"/>
  <c r="AX360" i="16" l="1"/>
  <c r="BO359" i="16"/>
  <c r="BP359" i="16"/>
  <c r="AX361" i="16" l="1"/>
  <c r="BP360" i="16"/>
  <c r="BO360" i="16"/>
  <c r="AX362" i="16" l="1"/>
  <c r="BO361" i="16"/>
  <c r="BP361" i="16"/>
  <c r="AX363" i="16" l="1"/>
  <c r="BP362" i="16"/>
  <c r="BO362" i="16"/>
  <c r="AX364" i="16" l="1"/>
  <c r="BO363" i="16"/>
  <c r="BP363" i="16"/>
  <c r="AX365" i="16" l="1"/>
  <c r="BP364" i="16"/>
  <c r="BO364" i="16"/>
  <c r="AX366" i="16" l="1"/>
  <c r="BO365" i="16"/>
  <c r="BP365" i="16"/>
  <c r="AX367" i="16" l="1"/>
  <c r="BP366" i="16"/>
  <c r="BO366" i="16"/>
  <c r="AX368" i="16" l="1"/>
  <c r="BO367" i="16"/>
  <c r="BP367" i="16"/>
  <c r="AX369" i="16" l="1"/>
  <c r="BP368" i="16"/>
  <c r="BO368" i="16"/>
  <c r="AX370" i="16" l="1"/>
  <c r="BO369" i="16"/>
  <c r="BP369" i="16"/>
  <c r="AX371" i="16" l="1"/>
  <c r="BP370" i="16"/>
  <c r="BO370" i="16"/>
  <c r="AX372" i="16" l="1"/>
  <c r="BO371" i="16"/>
  <c r="BP371" i="16"/>
  <c r="AX373" i="16" l="1"/>
  <c r="BP372" i="16"/>
  <c r="BO372" i="16"/>
  <c r="AX374" i="16" l="1"/>
  <c r="BO373" i="16"/>
  <c r="BP373" i="16"/>
  <c r="AX375" i="16" l="1"/>
  <c r="BP374" i="16"/>
  <c r="BO374" i="16"/>
  <c r="AX376" i="16" l="1"/>
  <c r="BO375" i="16"/>
  <c r="BP375" i="16"/>
  <c r="AX377" i="16" l="1"/>
  <c r="BP376" i="16"/>
  <c r="BO376" i="16"/>
  <c r="AX378" i="16" l="1"/>
  <c r="BO377" i="16"/>
  <c r="BP377" i="16"/>
  <c r="AX379" i="16" l="1"/>
  <c r="BP378" i="16"/>
  <c r="BO378" i="16"/>
  <c r="AX380" i="16" l="1"/>
  <c r="BO379" i="16"/>
  <c r="BP379" i="16"/>
  <c r="AX381" i="16" l="1"/>
  <c r="BP380" i="16"/>
  <c r="BO380" i="16"/>
  <c r="AX382" i="16" l="1"/>
  <c r="BO381" i="16"/>
  <c r="BP381" i="16"/>
  <c r="AX383" i="16" l="1"/>
  <c r="BP382" i="16"/>
  <c r="BO382" i="16"/>
  <c r="AX384" i="16" l="1"/>
  <c r="BO383" i="16"/>
  <c r="BP383" i="16"/>
  <c r="AX385" i="16" l="1"/>
  <c r="BP384" i="16"/>
  <c r="BO384" i="16"/>
  <c r="AX386" i="16" l="1"/>
  <c r="BO385" i="16"/>
  <c r="BP385" i="16"/>
  <c r="AX387" i="16" l="1"/>
  <c r="BP386" i="16"/>
  <c r="BO386" i="16"/>
  <c r="AX388" i="16" l="1"/>
  <c r="BP387" i="16"/>
  <c r="BO387" i="16"/>
  <c r="AX389" i="16" l="1"/>
  <c r="BO388" i="16"/>
  <c r="BP388" i="16"/>
  <c r="AX390" i="16" l="1"/>
  <c r="BP389" i="16"/>
  <c r="BO389" i="16"/>
  <c r="AX391" i="16" l="1"/>
  <c r="BO390" i="16"/>
  <c r="BP390" i="16"/>
  <c r="AX392" i="16" l="1"/>
  <c r="BP391" i="16"/>
  <c r="BO391" i="16"/>
  <c r="AX393" i="16" l="1"/>
  <c r="BO392" i="16"/>
  <c r="BP392" i="16"/>
  <c r="AX394" i="16" l="1"/>
  <c r="BP393" i="16"/>
  <c r="BO393" i="16"/>
  <c r="AX395" i="16" l="1"/>
  <c r="BO394" i="16"/>
  <c r="BP394" i="16"/>
  <c r="AX396" i="16" l="1"/>
  <c r="BP395" i="16"/>
  <c r="BO395" i="16"/>
  <c r="AX397" i="16" l="1"/>
  <c r="BO396" i="16"/>
  <c r="BP396" i="16"/>
  <c r="AX398" i="16" l="1"/>
  <c r="BP397" i="16"/>
  <c r="BO397" i="16"/>
  <c r="AX399" i="16" l="1"/>
  <c r="BO398" i="16"/>
  <c r="BP398" i="16"/>
  <c r="AX400" i="16" l="1"/>
  <c r="BP399" i="16"/>
  <c r="BO399" i="16"/>
  <c r="AX401" i="16" l="1"/>
  <c r="BO400" i="16"/>
  <c r="BP400" i="16"/>
  <c r="AX402" i="16" l="1"/>
  <c r="BP401" i="16"/>
  <c r="BO401" i="16"/>
  <c r="AX403" i="16" l="1"/>
  <c r="BO402" i="16"/>
  <c r="BP402" i="16"/>
  <c r="AX404" i="16" l="1"/>
  <c r="BP403" i="16"/>
  <c r="BO403" i="16"/>
  <c r="AX405" i="16" l="1"/>
  <c r="BO404" i="16"/>
  <c r="BP404" i="16"/>
  <c r="AX406" i="16" l="1"/>
  <c r="BP405" i="16"/>
  <c r="BO405" i="16"/>
  <c r="AX407" i="16" l="1"/>
  <c r="BO406" i="16"/>
  <c r="BP406" i="16"/>
  <c r="AX408" i="16" l="1"/>
  <c r="BP407" i="16"/>
  <c r="BO407" i="16"/>
  <c r="AX409" i="16" l="1"/>
  <c r="BO408" i="16"/>
  <c r="BP408" i="16"/>
  <c r="AX410" i="16" l="1"/>
  <c r="BP409" i="16"/>
  <c r="BO409" i="16"/>
  <c r="AX411" i="16" l="1"/>
  <c r="BO410" i="16"/>
  <c r="BP410" i="16"/>
  <c r="AX412" i="16" l="1"/>
  <c r="BP411" i="16"/>
  <c r="BO411" i="16"/>
  <c r="AX413" i="16" l="1"/>
  <c r="BO412" i="16"/>
  <c r="BP412" i="16"/>
  <c r="AX414" i="16" l="1"/>
  <c r="BP413" i="16"/>
  <c r="BO413" i="16"/>
  <c r="AX415" i="16" l="1"/>
  <c r="BO414" i="16"/>
  <c r="BP414" i="16"/>
  <c r="AX416" i="16" l="1"/>
  <c r="BP415" i="16"/>
  <c r="BO415" i="16"/>
  <c r="AX417" i="16" l="1"/>
  <c r="BO416" i="16"/>
  <c r="BP416" i="16"/>
  <c r="AX418" i="16" l="1"/>
  <c r="BP417" i="16"/>
  <c r="BO417" i="16"/>
  <c r="AX419" i="16" l="1"/>
  <c r="BO418" i="16"/>
  <c r="BP418" i="16"/>
  <c r="AX420" i="16" l="1"/>
  <c r="BP419" i="16"/>
  <c r="BO419" i="16"/>
  <c r="AX421" i="16" l="1"/>
  <c r="BO420" i="16"/>
  <c r="BP420" i="16"/>
  <c r="AX422" i="16" l="1"/>
  <c r="BP421" i="16"/>
  <c r="BO421" i="16"/>
  <c r="AX423" i="16" l="1"/>
  <c r="BO422" i="16"/>
  <c r="BP422" i="16"/>
  <c r="AX424" i="16" l="1"/>
  <c r="BP423" i="16"/>
  <c r="BO423" i="16"/>
  <c r="AX425" i="16" l="1"/>
  <c r="BO424" i="16"/>
  <c r="BP424" i="16"/>
  <c r="AX426" i="16" l="1"/>
  <c r="BP425" i="16"/>
  <c r="BO425" i="16"/>
  <c r="AX427" i="16" l="1"/>
  <c r="BO426" i="16"/>
  <c r="BP426" i="16"/>
  <c r="AX428" i="16" l="1"/>
  <c r="BP427" i="16"/>
  <c r="BO427" i="16"/>
  <c r="AX429" i="16" l="1"/>
  <c r="BO428" i="16"/>
  <c r="BP428" i="16"/>
  <c r="AX430" i="16" l="1"/>
  <c r="BP429" i="16"/>
  <c r="BO429" i="16"/>
  <c r="AX431" i="16" l="1"/>
  <c r="BO430" i="16"/>
  <c r="BP430" i="16"/>
  <c r="AX432" i="16" l="1"/>
  <c r="BP431" i="16"/>
  <c r="BO431" i="16"/>
  <c r="AX433" i="16" l="1"/>
  <c r="BO432" i="16"/>
  <c r="BP432" i="16"/>
  <c r="AX434" i="16" l="1"/>
  <c r="BP433" i="16"/>
  <c r="BO433" i="16"/>
  <c r="AX435" i="16" l="1"/>
  <c r="BO434" i="16"/>
  <c r="BP434" i="16"/>
  <c r="AX436" i="16" l="1"/>
  <c r="BP435" i="16"/>
  <c r="BO435" i="16"/>
  <c r="AX437" i="16" l="1"/>
  <c r="BO436" i="16"/>
  <c r="BP436" i="16"/>
  <c r="AX438" i="16" l="1"/>
  <c r="BP437" i="16"/>
  <c r="BO437" i="16"/>
  <c r="AX439" i="16" l="1"/>
  <c r="BO438" i="16"/>
  <c r="BP438" i="16"/>
  <c r="AX440" i="16" l="1"/>
  <c r="BP439" i="16"/>
  <c r="BO439" i="16"/>
  <c r="AX441" i="16" l="1"/>
  <c r="BO440" i="16"/>
  <c r="BP440" i="16"/>
  <c r="AX442" i="16" l="1"/>
  <c r="BP441" i="16"/>
  <c r="BO441" i="16"/>
  <c r="AX443" i="16" l="1"/>
  <c r="BO442" i="16"/>
  <c r="BP442" i="16"/>
  <c r="AX444" i="16" l="1"/>
  <c r="BP443" i="16"/>
  <c r="BO443" i="16"/>
  <c r="AX445" i="16" l="1"/>
  <c r="BO444" i="16"/>
  <c r="BP444" i="16"/>
  <c r="AX446" i="16" l="1"/>
  <c r="BP445" i="16"/>
  <c r="BO445" i="16"/>
  <c r="AX447" i="16" l="1"/>
  <c r="BO446" i="16"/>
  <c r="BP446" i="16"/>
  <c r="AX448" i="16" l="1"/>
  <c r="BP447" i="16"/>
  <c r="BO447" i="16"/>
  <c r="AX449" i="16" l="1"/>
  <c r="BO448" i="16"/>
  <c r="BP448" i="16"/>
  <c r="AX450" i="16" l="1"/>
  <c r="BP449" i="16"/>
  <c r="BO449" i="16"/>
  <c r="AX451" i="16" l="1"/>
  <c r="BO450" i="16"/>
  <c r="BP450" i="16"/>
  <c r="AX452" i="16" l="1"/>
  <c r="BP451" i="16"/>
  <c r="BO451" i="16"/>
  <c r="AX453" i="16" l="1"/>
  <c r="BO452" i="16"/>
  <c r="BP452" i="16"/>
  <c r="AX454" i="16" l="1"/>
  <c r="BP453" i="16"/>
  <c r="BO453" i="16"/>
  <c r="AX455" i="16" l="1"/>
  <c r="BO454" i="16"/>
  <c r="BP454" i="16"/>
  <c r="AX456" i="16" l="1"/>
  <c r="BP455" i="16"/>
  <c r="BO455" i="16"/>
  <c r="AX457" i="16" l="1"/>
  <c r="BO456" i="16"/>
  <c r="BP456" i="16"/>
  <c r="AX458" i="16" l="1"/>
  <c r="BP457" i="16"/>
  <c r="BO457" i="16"/>
  <c r="AX459" i="16" l="1"/>
  <c r="BO458" i="16"/>
  <c r="BP458" i="16"/>
  <c r="AX460" i="16" l="1"/>
  <c r="BP459" i="16"/>
  <c r="BO459" i="16"/>
  <c r="AX461" i="16" l="1"/>
  <c r="BO460" i="16"/>
  <c r="BP460" i="16"/>
  <c r="AX462" i="16" l="1"/>
  <c r="BP461" i="16"/>
  <c r="BO461" i="16"/>
  <c r="AX463" i="16" l="1"/>
  <c r="BO462" i="16"/>
  <c r="BP462" i="16"/>
  <c r="AX464" i="16" l="1"/>
  <c r="BP463" i="16"/>
  <c r="BO463" i="16"/>
  <c r="AX465" i="16" l="1"/>
  <c r="BO464" i="16"/>
  <c r="BP464" i="16"/>
  <c r="AX466" i="16" l="1"/>
  <c r="BP465" i="16"/>
  <c r="BO465" i="16"/>
  <c r="AX467" i="16" l="1"/>
  <c r="BO466" i="16"/>
  <c r="BP466" i="16"/>
  <c r="AX468" i="16" l="1"/>
  <c r="BP467" i="16"/>
  <c r="BO467" i="16"/>
  <c r="AX469" i="16" l="1"/>
  <c r="BO468" i="16"/>
  <c r="BP468" i="16"/>
  <c r="AX470" i="16" l="1"/>
  <c r="BP469" i="16"/>
  <c r="BO469" i="16"/>
  <c r="AX471" i="16" l="1"/>
  <c r="BO470" i="16"/>
  <c r="BP470" i="16"/>
  <c r="AX472" i="16" l="1"/>
  <c r="BP471" i="16"/>
  <c r="BO471" i="16"/>
  <c r="AX473" i="16" l="1"/>
  <c r="BO472" i="16"/>
  <c r="BP472" i="16"/>
  <c r="AX474" i="16" l="1"/>
  <c r="BP473" i="16"/>
  <c r="BO473" i="16"/>
  <c r="AX475" i="16" l="1"/>
  <c r="BO474" i="16"/>
  <c r="BP474" i="16"/>
  <c r="AX476" i="16" l="1"/>
  <c r="BP475" i="16"/>
  <c r="BO475" i="16"/>
  <c r="AX477" i="16" l="1"/>
  <c r="BO476" i="16"/>
  <c r="BP476" i="16"/>
  <c r="AX478" i="16" l="1"/>
  <c r="BP477" i="16"/>
  <c r="BO477" i="16"/>
  <c r="AX479" i="16" l="1"/>
  <c r="BO478" i="16"/>
  <c r="BP478" i="16"/>
  <c r="AX480" i="16" l="1"/>
  <c r="BP479" i="16"/>
  <c r="BO479" i="16"/>
  <c r="AX481" i="16" l="1"/>
  <c r="BO480" i="16"/>
  <c r="BP480" i="16"/>
  <c r="AX482" i="16" l="1"/>
  <c r="BP481" i="16"/>
  <c r="BO481" i="16"/>
  <c r="AX483" i="16" l="1"/>
  <c r="BO482" i="16"/>
  <c r="BP482" i="16"/>
  <c r="AX484" i="16" l="1"/>
  <c r="BP483" i="16"/>
  <c r="BO483" i="16"/>
  <c r="AX485" i="16" l="1"/>
  <c r="BO484" i="16"/>
  <c r="BP484" i="16"/>
  <c r="AX486" i="16" l="1"/>
  <c r="BO485" i="16"/>
  <c r="BP485" i="16"/>
  <c r="AX487" i="16" l="1"/>
  <c r="BO486" i="16"/>
  <c r="BP486" i="16"/>
  <c r="AX488" i="16" l="1"/>
  <c r="BO487" i="16"/>
  <c r="BP487" i="16"/>
  <c r="AX489" i="16" l="1"/>
  <c r="BO488" i="16"/>
  <c r="BP488" i="16"/>
  <c r="AX490" i="16" l="1"/>
  <c r="BO489" i="16"/>
  <c r="BP489" i="16"/>
  <c r="AX491" i="16" l="1"/>
  <c r="BO490" i="16"/>
  <c r="BP490" i="16"/>
  <c r="AX492" i="16" l="1"/>
  <c r="BO491" i="16"/>
  <c r="BP491" i="16"/>
  <c r="AX493" i="16" l="1"/>
  <c r="BO492" i="16"/>
  <c r="BP492" i="16"/>
  <c r="AX494" i="16" l="1"/>
  <c r="BO493" i="16"/>
  <c r="BP493" i="16"/>
  <c r="AX495" i="16" l="1"/>
  <c r="BO494" i="16"/>
  <c r="BP494" i="16"/>
  <c r="AX496" i="16" l="1"/>
  <c r="BO495" i="16"/>
  <c r="BP495" i="16"/>
  <c r="AX497" i="16" l="1"/>
  <c r="BO496" i="16"/>
  <c r="BP496" i="16"/>
  <c r="AX498" i="16" l="1"/>
  <c r="BO497" i="16"/>
  <c r="BP497" i="16"/>
  <c r="AX499" i="16" l="1"/>
  <c r="BO498" i="16"/>
  <c r="BP498" i="16"/>
  <c r="AX500" i="16" l="1"/>
  <c r="BO499" i="16"/>
  <c r="BP499" i="16"/>
  <c r="AX501" i="16" l="1"/>
  <c r="BO500" i="16"/>
  <c r="BP500" i="16"/>
  <c r="AX502" i="16" l="1"/>
  <c r="BO501" i="16"/>
  <c r="BP501" i="16"/>
  <c r="AX503" i="16" l="1"/>
  <c r="BO502" i="16"/>
  <c r="BP502" i="16"/>
  <c r="AX504" i="16" l="1"/>
  <c r="BO503" i="16"/>
  <c r="BP503" i="16"/>
  <c r="AX505" i="16" l="1"/>
  <c r="BO504" i="16"/>
  <c r="BP504" i="16"/>
  <c r="AX506" i="16" l="1"/>
  <c r="BO505" i="16"/>
  <c r="BP505" i="16"/>
  <c r="AX507" i="16" l="1"/>
  <c r="BO506" i="16"/>
  <c r="BP506" i="16"/>
  <c r="AX508" i="16" l="1"/>
  <c r="BO507" i="16"/>
  <c r="BP507" i="16"/>
  <c r="AX509" i="16" l="1"/>
  <c r="BO508" i="16"/>
  <c r="BP508" i="16"/>
  <c r="AX510" i="16" l="1"/>
  <c r="BO509" i="16"/>
  <c r="BP509" i="16"/>
  <c r="AX511" i="16" l="1"/>
  <c r="BO510" i="16"/>
  <c r="BP510" i="16"/>
  <c r="AX512" i="16" l="1"/>
  <c r="BO511" i="16"/>
  <c r="BP511" i="16"/>
  <c r="AX513" i="16" l="1"/>
  <c r="BO512" i="16"/>
  <c r="BP512" i="16"/>
  <c r="AX514" i="16" l="1"/>
  <c r="BO513" i="16"/>
  <c r="BP513" i="16"/>
  <c r="AX515" i="16" l="1"/>
  <c r="BO514" i="16"/>
  <c r="BP514" i="16"/>
  <c r="AX516" i="16" l="1"/>
  <c r="BO515" i="16"/>
  <c r="BP515" i="16"/>
  <c r="AX517" i="16" l="1"/>
  <c r="BO516" i="16"/>
  <c r="BP516" i="16"/>
  <c r="AX518" i="16" l="1"/>
  <c r="BO517" i="16"/>
  <c r="BP517" i="16"/>
  <c r="AX519" i="16" l="1"/>
  <c r="BO518" i="16"/>
  <c r="BP518" i="16"/>
  <c r="AX520" i="16" l="1"/>
  <c r="BO519" i="16"/>
  <c r="BP519" i="16"/>
  <c r="AX521" i="16" l="1"/>
  <c r="BP520" i="16"/>
  <c r="BO520" i="16"/>
  <c r="AX522" i="16" l="1"/>
  <c r="BO521" i="16"/>
  <c r="BP521" i="16"/>
  <c r="AX523" i="16" l="1"/>
  <c r="BP522" i="16"/>
  <c r="BO522" i="16"/>
  <c r="AX524" i="16" l="1"/>
  <c r="BP523" i="16"/>
  <c r="BO523" i="16"/>
  <c r="AX525" i="16" l="1"/>
  <c r="BP524" i="16"/>
  <c r="BO524" i="16"/>
  <c r="AX526" i="16" l="1"/>
  <c r="BP525" i="16"/>
  <c r="BO525" i="16"/>
  <c r="AX527" i="16" l="1"/>
  <c r="BP526" i="16"/>
  <c r="BO526" i="16"/>
  <c r="AX528" i="16" l="1"/>
  <c r="BP527" i="16"/>
  <c r="BO527" i="16"/>
  <c r="AX529" i="16" l="1"/>
  <c r="BP528" i="16"/>
  <c r="BO528" i="16"/>
  <c r="AX530" i="16" l="1"/>
  <c r="BP529" i="16"/>
  <c r="BO529" i="16"/>
  <c r="AX531" i="16" l="1"/>
  <c r="BP530" i="16"/>
  <c r="BO530" i="16"/>
  <c r="AX532" i="16" l="1"/>
  <c r="BP531" i="16"/>
  <c r="BO531" i="16"/>
  <c r="AX533" i="16" l="1"/>
  <c r="BP532" i="16"/>
  <c r="BO532" i="16"/>
  <c r="AX534" i="16" l="1"/>
  <c r="BP533" i="16"/>
  <c r="BO533" i="16"/>
  <c r="AX535" i="16" l="1"/>
  <c r="BP534" i="16"/>
  <c r="BO534" i="16"/>
  <c r="BP535" i="16" l="1"/>
  <c r="AX536" i="16"/>
  <c r="BO535" i="16"/>
  <c r="AX537" i="16" l="1"/>
  <c r="BP536" i="16"/>
  <c r="BO536" i="16"/>
  <c r="AX538" i="16" l="1"/>
  <c r="BP537" i="16"/>
  <c r="BO537" i="16"/>
  <c r="AX539" i="16" l="1"/>
  <c r="BO538" i="16"/>
  <c r="BP538" i="16"/>
  <c r="AX540" i="16" l="1"/>
  <c r="BP539" i="16"/>
  <c r="BO539" i="16"/>
  <c r="AX541" i="16" l="1"/>
  <c r="BP540" i="16"/>
  <c r="BO540" i="16"/>
  <c r="AX542" i="16" l="1"/>
  <c r="BP541" i="16"/>
  <c r="BO541" i="16"/>
  <c r="AX543" i="16" l="1"/>
  <c r="BP542" i="16"/>
  <c r="BO542" i="16"/>
  <c r="AX544" i="16" l="1"/>
  <c r="BP543" i="16"/>
  <c r="BO543" i="16"/>
  <c r="AX545" i="16" l="1"/>
  <c r="BP544" i="16"/>
  <c r="BO544" i="16"/>
  <c r="AX546" i="16" l="1"/>
  <c r="BO545" i="16"/>
  <c r="BP545" i="16"/>
  <c r="AX547" i="16" l="1"/>
  <c r="BP546" i="16"/>
  <c r="BO546" i="16"/>
  <c r="AX548" i="16" l="1"/>
  <c r="BP547" i="16"/>
  <c r="BO547" i="16"/>
  <c r="AX549" i="16" l="1"/>
  <c r="BO548" i="16"/>
  <c r="BP548" i="16"/>
  <c r="AX550" i="16" l="1"/>
  <c r="BP549" i="16"/>
  <c r="BO549" i="16"/>
  <c r="AX551" i="16" l="1"/>
  <c r="BP550" i="16"/>
  <c r="BO550" i="16"/>
  <c r="AX552" i="16" l="1"/>
  <c r="BP551" i="16"/>
  <c r="BO551" i="16"/>
  <c r="AX553" i="16" l="1"/>
  <c r="BP552" i="16"/>
  <c r="BO552" i="16"/>
  <c r="BP553" i="16" l="1"/>
  <c r="AX554" i="16"/>
  <c r="BO553" i="16"/>
  <c r="BP554" i="16" l="1"/>
  <c r="BO554" i="16"/>
  <c r="AX555" i="16"/>
  <c r="AX556" i="16" l="1"/>
  <c r="BO555" i="16"/>
  <c r="BP555" i="16"/>
  <c r="AX557" i="16" l="1"/>
  <c r="BP556" i="16"/>
  <c r="BO556" i="16"/>
  <c r="AX558" i="16" l="1"/>
  <c r="BP557" i="16"/>
  <c r="BO557" i="16"/>
  <c r="AX559" i="16" l="1"/>
  <c r="BP558" i="16"/>
  <c r="BO558" i="16"/>
  <c r="AX560" i="16" l="1"/>
  <c r="BP559" i="16"/>
  <c r="BO559" i="16"/>
  <c r="AX561" i="16" l="1"/>
  <c r="BP560" i="16"/>
  <c r="BO560" i="16"/>
  <c r="AX562" i="16" l="1"/>
  <c r="BP561" i="16"/>
  <c r="BO561" i="16"/>
  <c r="AX563" i="16" l="1"/>
  <c r="BO562" i="16"/>
  <c r="BP562" i="16"/>
  <c r="AX564" i="16" l="1"/>
  <c r="BP563" i="16"/>
  <c r="BO563" i="16"/>
  <c r="AX565" i="16" l="1"/>
  <c r="BP564" i="16"/>
  <c r="BO564" i="16"/>
  <c r="AX566" i="16" l="1"/>
  <c r="BP565" i="16"/>
  <c r="BO565" i="16"/>
  <c r="AX567" i="16" l="1"/>
  <c r="BP566" i="16"/>
  <c r="BO566" i="16"/>
  <c r="AX568" i="16" l="1"/>
  <c r="BP567" i="16"/>
  <c r="BO567" i="16"/>
  <c r="AX569" i="16" l="1"/>
  <c r="BP568" i="16"/>
  <c r="BO568" i="16"/>
  <c r="AX570" i="16" l="1"/>
  <c r="BP569" i="16"/>
  <c r="BO569" i="16"/>
  <c r="AX571" i="16" l="1"/>
  <c r="BP570" i="16"/>
  <c r="BO570" i="16"/>
  <c r="AX572" i="16" l="1"/>
  <c r="BP571" i="16"/>
  <c r="BO571" i="16"/>
  <c r="AX573" i="16" l="1"/>
  <c r="BP572" i="16"/>
  <c r="BO572" i="16"/>
  <c r="AX574" i="16" l="1"/>
  <c r="BP573" i="16"/>
  <c r="BO573" i="16"/>
  <c r="AX575" i="16" l="1"/>
  <c r="BP574" i="16"/>
  <c r="BO574" i="16"/>
  <c r="AX576" i="16" l="1"/>
  <c r="BP575" i="16"/>
  <c r="BO575" i="16"/>
  <c r="AX577" i="16" l="1"/>
  <c r="BP576" i="16"/>
  <c r="BO576" i="16"/>
  <c r="BO577" i="16" l="1"/>
  <c r="AX578" i="16"/>
  <c r="BP577" i="16"/>
  <c r="AX579" i="16" l="1"/>
  <c r="BP578" i="16"/>
  <c r="BO578" i="16"/>
  <c r="AX580" i="16" l="1"/>
  <c r="BP579" i="16"/>
  <c r="BO579" i="16"/>
  <c r="AX581" i="16" l="1"/>
  <c r="BP580" i="16"/>
  <c r="BO580" i="16"/>
  <c r="AX582" i="16" l="1"/>
  <c r="BP581" i="16"/>
  <c r="BO581" i="16"/>
  <c r="AX583" i="16" l="1"/>
  <c r="BP582" i="16"/>
  <c r="BO582" i="16"/>
  <c r="AX584" i="16" l="1"/>
  <c r="BP583" i="16"/>
  <c r="BO583" i="16"/>
  <c r="AX585" i="16" l="1"/>
  <c r="BP584" i="16"/>
  <c r="BO584" i="16"/>
  <c r="AX586" i="16" l="1"/>
  <c r="BP585" i="16"/>
  <c r="BO585" i="16"/>
  <c r="AX587" i="16" l="1"/>
  <c r="BP586" i="16"/>
  <c r="BO586" i="16"/>
  <c r="AX588" i="16" l="1"/>
  <c r="BP587" i="16"/>
  <c r="BO587" i="16"/>
  <c r="AX589" i="16" l="1"/>
  <c r="BP588" i="16"/>
  <c r="BO588" i="16"/>
  <c r="AX590" i="16" l="1"/>
  <c r="BP589" i="16"/>
  <c r="BO589" i="16"/>
  <c r="AX591" i="16" l="1"/>
  <c r="BP590" i="16"/>
  <c r="BO590" i="16"/>
  <c r="AX592" i="16" l="1"/>
  <c r="BP591" i="16"/>
  <c r="BO591" i="16"/>
  <c r="AX593" i="16" l="1"/>
  <c r="BP592" i="16"/>
  <c r="BO592" i="16"/>
  <c r="AX594" i="16" l="1"/>
  <c r="BP593" i="16"/>
  <c r="BO593" i="16"/>
  <c r="BO594" i="16" l="1"/>
  <c r="AX595" i="16"/>
  <c r="BP594" i="16"/>
  <c r="AX596" i="16" l="1"/>
  <c r="BP595" i="16"/>
  <c r="BO595" i="16"/>
  <c r="AX597" i="16" l="1"/>
  <c r="BP596" i="16"/>
  <c r="BO596" i="16"/>
  <c r="AX598" i="16" l="1"/>
  <c r="BP597" i="16"/>
  <c r="BO597" i="16"/>
  <c r="AX599" i="16" l="1"/>
  <c r="BP598" i="16"/>
  <c r="BO598" i="16"/>
  <c r="AX600" i="16" l="1"/>
  <c r="BP599" i="16"/>
  <c r="BO599" i="16"/>
  <c r="AX601" i="16" l="1"/>
  <c r="BP600" i="16"/>
  <c r="BO600" i="16"/>
  <c r="AX602" i="16" l="1"/>
  <c r="BP601" i="16"/>
  <c r="BO601" i="16"/>
  <c r="AX603" i="16" l="1"/>
  <c r="BP602" i="16"/>
  <c r="BO602" i="16"/>
  <c r="AX604" i="16" l="1"/>
  <c r="BP603" i="16"/>
  <c r="BO603" i="16"/>
  <c r="AX605" i="16" l="1"/>
  <c r="BP604" i="16"/>
  <c r="BO604" i="16"/>
  <c r="AX606" i="16" l="1"/>
  <c r="BP605" i="16"/>
  <c r="BO605" i="16"/>
  <c r="BO606" i="16" l="1"/>
  <c r="AX607" i="16"/>
  <c r="BP606" i="16"/>
  <c r="AX608" i="16" l="1"/>
  <c r="BP607" i="16"/>
  <c r="BO607" i="16"/>
  <c r="AX609" i="16" l="1"/>
  <c r="BO608" i="16"/>
  <c r="BP608" i="16"/>
  <c r="AX610" i="16" l="1"/>
  <c r="BP609" i="16"/>
  <c r="BO609" i="16"/>
  <c r="AX611" i="16" l="1"/>
  <c r="BP610" i="16"/>
  <c r="BO610" i="16"/>
  <c r="AX612" i="16" l="1"/>
  <c r="BP611" i="16"/>
  <c r="BO611" i="16"/>
  <c r="AX613" i="16" l="1"/>
  <c r="BP612" i="16"/>
  <c r="BO612" i="16"/>
  <c r="AX614" i="16" l="1"/>
  <c r="BP613" i="16"/>
  <c r="BO613" i="16"/>
  <c r="AX615" i="16" l="1"/>
  <c r="BP614" i="16"/>
  <c r="BO614" i="16"/>
  <c r="BO615" i="16" l="1"/>
  <c r="AX616" i="16"/>
  <c r="BP615" i="16"/>
  <c r="AX617" i="16" l="1"/>
  <c r="BP616" i="16"/>
  <c r="BO616" i="16"/>
  <c r="AX618" i="16" l="1"/>
  <c r="BP617" i="16"/>
  <c r="BO617" i="16"/>
  <c r="AX619" i="16" l="1"/>
  <c r="BP618" i="16"/>
  <c r="BO618" i="16"/>
  <c r="AX620" i="16" l="1"/>
  <c r="BP619" i="16"/>
  <c r="BO619" i="16"/>
  <c r="AX621" i="16" l="1"/>
  <c r="BP620" i="16"/>
  <c r="BO620" i="16"/>
  <c r="AX622" i="16" l="1"/>
  <c r="BP621" i="16"/>
  <c r="BO621" i="16"/>
  <c r="AX623" i="16" l="1"/>
  <c r="BP622" i="16"/>
  <c r="BO622" i="16"/>
  <c r="AX624" i="16" l="1"/>
  <c r="BO623" i="16"/>
  <c r="BP623" i="16"/>
  <c r="AX625" i="16" l="1"/>
  <c r="BP624" i="16"/>
  <c r="BO624" i="16"/>
  <c r="AX626" i="16" l="1"/>
  <c r="BP625" i="16"/>
  <c r="BO625" i="16"/>
  <c r="AX627" i="16" l="1"/>
  <c r="BP626" i="16"/>
  <c r="BO626" i="16"/>
  <c r="AX628" i="16" l="1"/>
  <c r="BP627" i="16"/>
  <c r="BO627" i="16"/>
  <c r="AX629" i="16" l="1"/>
  <c r="BP628" i="16"/>
  <c r="BO628" i="16"/>
  <c r="AX630" i="16" l="1"/>
  <c r="BP629" i="16"/>
  <c r="BO629" i="16"/>
  <c r="BO630" i="16" l="1"/>
  <c r="AX631" i="16"/>
  <c r="BP630" i="16"/>
  <c r="AX632" i="16" l="1"/>
  <c r="BP631" i="16"/>
  <c r="BO631" i="16"/>
  <c r="BO632" i="16" l="1"/>
  <c r="BP632" i="16"/>
  <c r="AX633" i="16"/>
  <c r="BO633" i="16" l="1"/>
  <c r="AX634" i="16"/>
  <c r="BP633" i="16"/>
  <c r="BO634" i="16" l="1"/>
  <c r="AX635" i="16"/>
  <c r="BP634" i="16"/>
  <c r="AX636" i="16" l="1"/>
  <c r="BP635" i="16"/>
  <c r="BO635" i="16"/>
  <c r="BO636" i="16" l="1"/>
  <c r="AX637" i="16"/>
  <c r="BP636" i="16"/>
  <c r="BO637" i="16" l="1"/>
  <c r="AX638" i="16"/>
  <c r="BP637" i="16"/>
  <c r="BO638" i="16" l="1"/>
  <c r="AX639" i="16"/>
  <c r="BP638" i="16"/>
  <c r="AX640" i="16" l="1"/>
  <c r="BP639" i="16"/>
  <c r="BO639" i="16"/>
  <c r="AX641" i="16" l="1"/>
  <c r="BP640" i="16"/>
  <c r="BO640" i="16"/>
  <c r="AX642" i="16" l="1"/>
  <c r="BP641" i="16"/>
  <c r="BO641" i="16"/>
  <c r="AX643" i="16" l="1"/>
  <c r="BP642" i="16"/>
  <c r="BO642" i="16"/>
  <c r="AX644" i="16" l="1"/>
  <c r="BP643" i="16"/>
  <c r="BO643" i="16"/>
  <c r="AX645" i="16" l="1"/>
  <c r="BP644" i="16"/>
  <c r="BO644" i="16"/>
  <c r="AX646" i="16" l="1"/>
  <c r="BP645" i="16"/>
  <c r="BO645" i="16"/>
  <c r="AX647" i="16" l="1"/>
  <c r="BP646" i="16"/>
  <c r="BO646" i="16"/>
  <c r="AX648" i="16" l="1"/>
  <c r="BP647" i="16"/>
  <c r="BO647" i="16"/>
  <c r="AX649" i="16" l="1"/>
  <c r="BP648" i="16"/>
  <c r="BO648" i="16"/>
  <c r="AX650" i="16" l="1"/>
  <c r="BP649" i="16"/>
  <c r="BO649" i="16"/>
  <c r="AX651" i="16" l="1"/>
  <c r="BP650" i="16"/>
  <c r="BO650" i="16"/>
  <c r="AX652" i="16" l="1"/>
  <c r="BP651" i="16"/>
  <c r="BO651" i="16"/>
  <c r="AX653" i="16" l="1"/>
  <c r="BP652" i="16"/>
  <c r="BO652" i="16"/>
  <c r="AX654" i="16" l="1"/>
  <c r="BP653" i="16"/>
  <c r="BO653" i="16"/>
  <c r="AX655" i="16" l="1"/>
  <c r="BP654" i="16"/>
  <c r="BO654" i="16"/>
  <c r="AX656" i="16" l="1"/>
  <c r="BP655" i="16"/>
  <c r="BO655" i="16"/>
  <c r="AX657" i="16" l="1"/>
  <c r="BP656" i="16"/>
  <c r="BO656" i="16"/>
  <c r="AX658" i="16" l="1"/>
  <c r="BP657" i="16"/>
  <c r="BO657" i="16"/>
  <c r="AX659" i="16" l="1"/>
  <c r="BP658" i="16"/>
  <c r="BO658" i="16"/>
  <c r="AX660" i="16" l="1"/>
  <c r="BP659" i="16"/>
  <c r="BO659" i="16"/>
  <c r="AX661" i="16" l="1"/>
  <c r="BP660" i="16"/>
  <c r="BO660" i="16"/>
  <c r="AX662" i="16" l="1"/>
  <c r="BP661" i="16"/>
  <c r="BO661" i="16"/>
  <c r="AX663" i="16" l="1"/>
  <c r="BP662" i="16"/>
  <c r="BO662" i="16"/>
  <c r="AX664" i="16" l="1"/>
  <c r="BP663" i="16"/>
  <c r="BO663" i="16"/>
  <c r="AX665" i="16" l="1"/>
  <c r="BP664" i="16"/>
  <c r="BO664" i="16"/>
  <c r="AX666" i="16" l="1"/>
  <c r="BP665" i="16"/>
  <c r="BO665" i="16"/>
  <c r="AX667" i="16" l="1"/>
  <c r="BP666" i="16"/>
  <c r="BO666" i="16"/>
  <c r="AX668" i="16" l="1"/>
  <c r="BP667" i="16"/>
  <c r="BO667" i="16"/>
  <c r="AX669" i="16" l="1"/>
  <c r="BP668" i="16"/>
  <c r="BO668" i="16"/>
  <c r="AX670" i="16" l="1"/>
  <c r="BP669" i="16"/>
  <c r="BO669" i="16"/>
  <c r="AX671" i="16" l="1"/>
  <c r="BP670" i="16"/>
  <c r="BO670" i="16"/>
  <c r="AX672" i="16" l="1"/>
  <c r="BP671" i="16"/>
  <c r="BO671" i="16"/>
  <c r="AX673" i="16" l="1"/>
  <c r="BP672" i="16"/>
  <c r="BO672" i="16"/>
  <c r="AX674" i="16" l="1"/>
  <c r="BP673" i="16"/>
  <c r="BO673" i="16"/>
  <c r="AX675" i="16" l="1"/>
  <c r="BP674" i="16"/>
  <c r="BO674" i="16"/>
  <c r="AX676" i="16" l="1"/>
  <c r="BP675" i="16"/>
  <c r="BO675" i="16"/>
  <c r="AX677" i="16" l="1"/>
  <c r="BP676" i="16"/>
  <c r="BO676" i="16"/>
  <c r="AX678" i="16" l="1"/>
  <c r="BP677" i="16"/>
  <c r="BO677" i="16"/>
  <c r="AX679" i="16" l="1"/>
  <c r="BP678" i="16"/>
  <c r="BO678" i="16"/>
  <c r="AX680" i="16" l="1"/>
  <c r="BP679" i="16"/>
  <c r="BO679" i="16"/>
  <c r="AX681" i="16" l="1"/>
  <c r="BP680" i="16"/>
  <c r="BO680" i="16"/>
  <c r="AX682" i="16" l="1"/>
  <c r="BP681" i="16"/>
  <c r="BO681" i="16"/>
  <c r="AX683" i="16" l="1"/>
  <c r="BP682" i="16"/>
  <c r="BO682" i="16"/>
  <c r="AX684" i="16" l="1"/>
  <c r="BP683" i="16"/>
  <c r="BO683" i="16"/>
  <c r="AX685" i="16" l="1"/>
  <c r="BP684" i="16"/>
  <c r="BO684" i="16"/>
  <c r="BP685" i="16" l="1"/>
  <c r="BO685" i="16"/>
  <c r="AX686" i="16"/>
  <c r="BP686" i="16" l="1"/>
  <c r="BO686" i="16"/>
  <c r="AX687" i="16"/>
  <c r="BP687" i="16" l="1"/>
  <c r="AX688" i="16"/>
  <c r="BO687" i="16"/>
  <c r="BP688" i="16" l="1"/>
  <c r="BO688" i="16"/>
  <c r="AX689" i="16"/>
  <c r="BP689" i="16" l="1"/>
  <c r="AX690" i="16"/>
  <c r="BO689" i="16"/>
  <c r="BP690" i="16" l="1"/>
  <c r="AX691" i="16"/>
  <c r="BO690" i="16"/>
  <c r="BP691" i="16" l="1"/>
  <c r="BO691" i="16"/>
  <c r="AX692" i="16"/>
  <c r="BP692" i="16" l="1"/>
  <c r="BO692" i="16"/>
  <c r="AX693" i="16"/>
  <c r="BP693" i="16" l="1"/>
  <c r="BO693" i="16"/>
  <c r="AX694" i="16"/>
  <c r="BP694" i="16" l="1"/>
  <c r="AX695" i="16"/>
  <c r="BO694" i="16"/>
  <c r="BP695" i="16" l="1"/>
  <c r="AX696" i="16"/>
  <c r="BO695" i="16"/>
  <c r="BP696" i="16" l="1"/>
  <c r="BO696" i="16"/>
  <c r="AX697" i="16"/>
  <c r="BP697" i="16" l="1"/>
  <c r="AX698" i="16"/>
  <c r="BO697" i="16"/>
  <c r="BP698" i="16" l="1"/>
  <c r="BO698" i="16"/>
  <c r="AX699" i="16"/>
  <c r="BP699" i="16" l="1"/>
  <c r="BO699" i="16"/>
  <c r="AX700" i="16"/>
  <c r="BP700" i="16" l="1"/>
  <c r="BO700" i="16"/>
  <c r="AX701" i="16"/>
  <c r="BP701" i="16" l="1"/>
  <c r="BO701" i="16"/>
  <c r="AX702" i="16"/>
  <c r="BP702" i="16" l="1"/>
  <c r="BO702" i="16"/>
  <c r="AX703" i="16"/>
  <c r="BP703" i="16" l="1"/>
  <c r="BO703" i="16"/>
  <c r="AX704" i="16"/>
  <c r="BP704" i="16" l="1"/>
  <c r="AX705" i="16"/>
  <c r="BO704" i="16"/>
  <c r="BP705" i="16" l="1"/>
  <c r="AX706" i="16"/>
  <c r="BO705" i="16"/>
  <c r="BP706" i="16" l="1"/>
  <c r="BO706" i="16"/>
  <c r="AX707" i="16"/>
  <c r="BP707" i="16" l="1"/>
  <c r="BO707" i="16"/>
  <c r="AX708" i="16"/>
  <c r="BP708" i="16" l="1"/>
  <c r="BO708" i="16"/>
  <c r="AX709" i="16"/>
  <c r="BP709" i="16" l="1"/>
  <c r="AX710" i="16"/>
  <c r="BO709" i="16"/>
  <c r="BP710" i="16" l="1"/>
  <c r="AX711" i="16"/>
  <c r="BO710" i="16"/>
  <c r="BP711" i="16" l="1"/>
  <c r="AX712" i="16"/>
  <c r="BO711" i="16"/>
  <c r="BP712" i="16" l="1"/>
  <c r="AX713" i="16"/>
  <c r="BO712" i="16"/>
  <c r="BP713" i="16" l="1"/>
  <c r="BO713" i="16"/>
  <c r="AX714" i="16"/>
  <c r="BP714" i="16" l="1"/>
  <c r="AX715" i="16"/>
  <c r="BO714" i="16"/>
  <c r="BP715" i="16" l="1"/>
  <c r="BO715" i="16"/>
  <c r="AX716" i="16"/>
  <c r="BP716" i="16" l="1"/>
  <c r="BO716" i="16"/>
  <c r="AX717" i="16"/>
  <c r="BP717" i="16" l="1"/>
  <c r="BO717" i="16"/>
  <c r="AX718" i="16"/>
  <c r="BP718" i="16" l="1"/>
  <c r="BO718" i="16"/>
  <c r="AX719" i="16"/>
  <c r="BP719" i="16" l="1"/>
  <c r="BO719" i="16"/>
  <c r="AX720" i="16"/>
  <c r="BP720" i="16" l="1"/>
  <c r="AX721" i="16"/>
  <c r="BO720" i="16"/>
  <c r="BP721" i="16" l="1"/>
  <c r="BO721" i="16"/>
  <c r="AX722" i="16"/>
  <c r="BP722" i="16" l="1"/>
  <c r="BO722" i="16"/>
  <c r="AX723" i="16"/>
  <c r="BP723" i="16" l="1"/>
  <c r="AX724" i="16"/>
  <c r="BO723" i="16"/>
  <c r="BP724" i="16" l="1"/>
  <c r="BO724" i="16"/>
  <c r="AX725" i="16"/>
  <c r="BP725" i="16" l="1"/>
  <c r="BO725" i="16"/>
  <c r="AX726" i="16"/>
  <c r="BP726" i="16" l="1"/>
  <c r="BO726" i="16"/>
  <c r="AX727" i="16"/>
  <c r="BP727" i="16" l="1"/>
  <c r="BO727" i="16"/>
  <c r="AX728" i="16"/>
  <c r="BP728" i="16" l="1"/>
  <c r="BO728" i="16"/>
  <c r="AX729" i="16"/>
  <c r="BP729" i="16" l="1"/>
  <c r="BO729" i="16"/>
  <c r="AX730" i="16"/>
  <c r="BP730" i="16" l="1"/>
  <c r="BO730" i="16"/>
  <c r="AX731" i="16"/>
  <c r="BP731" i="16" l="1"/>
  <c r="BO731" i="16"/>
  <c r="AX732" i="16"/>
  <c r="BP732" i="16" l="1"/>
  <c r="AX733" i="16"/>
  <c r="BO732" i="16"/>
  <c r="BP733" i="16" l="1"/>
  <c r="BO733" i="16"/>
  <c r="AX734" i="16"/>
  <c r="BP734" i="16" l="1"/>
  <c r="AX735" i="16"/>
  <c r="BO734" i="16"/>
  <c r="BP735" i="16" l="1"/>
  <c r="AX736" i="16"/>
  <c r="BO735" i="16"/>
  <c r="BP736" i="16" l="1"/>
  <c r="BO736" i="16"/>
  <c r="AX737" i="16"/>
  <c r="BP737" i="16" l="1"/>
  <c r="BO737" i="16"/>
  <c r="AX738" i="16"/>
  <c r="BP738" i="16" l="1"/>
  <c r="BO738" i="16"/>
  <c r="AX739" i="16"/>
  <c r="BP739" i="16" l="1"/>
  <c r="AX740" i="16"/>
  <c r="BO739" i="16"/>
  <c r="BP740" i="16" l="1"/>
  <c r="BO740" i="16"/>
  <c r="AX741" i="16"/>
  <c r="BP741" i="16" l="1"/>
  <c r="BO741" i="16"/>
  <c r="AX742" i="16"/>
  <c r="BP742" i="16" l="1"/>
  <c r="BO742" i="16"/>
  <c r="AX743" i="16"/>
  <c r="BP743" i="16" l="1"/>
  <c r="BO743" i="16"/>
  <c r="AX744" i="16"/>
  <c r="BP744" i="16" l="1"/>
  <c r="BO744" i="16"/>
  <c r="AX745" i="16"/>
  <c r="BP745" i="16" l="1"/>
  <c r="BO745" i="16"/>
  <c r="AX746" i="16"/>
  <c r="BP746" i="16" l="1"/>
  <c r="BO746" i="16"/>
  <c r="AX747" i="16"/>
  <c r="BP747" i="16" l="1"/>
  <c r="BO747" i="16"/>
  <c r="AX748" i="16"/>
  <c r="BP748" i="16" l="1"/>
  <c r="BO748" i="16"/>
  <c r="AX749" i="16"/>
  <c r="BP749" i="16" l="1"/>
  <c r="BO749" i="16"/>
  <c r="AX750" i="16"/>
  <c r="BP750" i="16" l="1"/>
  <c r="BO750" i="16"/>
  <c r="AX751" i="16"/>
  <c r="BP751" i="16" l="1"/>
  <c r="BO751" i="16"/>
  <c r="AX752" i="16"/>
  <c r="BP752" i="16" l="1"/>
  <c r="BO752" i="16"/>
  <c r="AX753" i="16"/>
  <c r="BP753" i="16" l="1"/>
  <c r="BO753" i="16"/>
  <c r="AX754" i="16"/>
  <c r="BP754" i="16" l="1"/>
  <c r="AX755" i="16"/>
  <c r="BO754" i="16"/>
  <c r="BP755" i="16" l="1"/>
  <c r="BO755" i="16"/>
  <c r="AX756" i="16"/>
  <c r="BP756" i="16" l="1"/>
  <c r="BO756" i="16"/>
  <c r="AX757" i="16"/>
  <c r="BP757" i="16" l="1"/>
  <c r="BO757" i="16"/>
  <c r="AX758" i="16"/>
  <c r="BP758" i="16" l="1"/>
  <c r="BO758" i="16"/>
  <c r="AX759" i="16"/>
  <c r="BO759" i="16" l="1"/>
  <c r="BP759" i="16"/>
  <c r="AX760" i="16"/>
  <c r="BP760" i="16" l="1"/>
  <c r="BO760" i="16"/>
  <c r="AX761" i="16"/>
  <c r="BO761" i="16" l="1"/>
  <c r="BP761" i="16"/>
  <c r="AX762" i="16"/>
  <c r="BP762" i="16" l="1"/>
  <c r="AX763" i="16"/>
  <c r="BO762" i="16"/>
  <c r="BO763" i="16" l="1"/>
  <c r="BP763" i="16"/>
  <c r="AX764" i="16"/>
  <c r="BP764" i="16" l="1"/>
  <c r="BO764" i="16"/>
  <c r="AX765" i="16"/>
  <c r="BO765" i="16" l="1"/>
  <c r="AX766" i="16"/>
  <c r="BP765" i="16"/>
  <c r="BP766" i="16" l="1"/>
  <c r="AX767" i="16"/>
  <c r="BO766" i="16"/>
  <c r="BO767" i="16" l="1"/>
  <c r="BP767" i="16"/>
  <c r="AX768" i="16"/>
  <c r="BP768" i="16" l="1"/>
  <c r="AX769" i="16"/>
  <c r="BO768" i="16"/>
  <c r="BO769" i="16" l="1"/>
  <c r="BP769" i="16"/>
  <c r="AX770" i="16"/>
  <c r="BP770" i="16" l="1"/>
  <c r="BO770" i="16"/>
  <c r="AX771" i="16"/>
  <c r="BO771" i="16" l="1"/>
  <c r="BP771" i="16"/>
  <c r="AX772" i="16"/>
  <c r="BP772" i="16" l="1"/>
  <c r="BO772" i="16"/>
  <c r="AX773" i="16"/>
  <c r="BO773" i="16" l="1"/>
  <c r="BP773" i="16"/>
  <c r="AX774" i="16"/>
  <c r="BP774" i="16" l="1"/>
  <c r="BO774" i="16"/>
  <c r="AX775" i="16"/>
  <c r="BO775" i="16" l="1"/>
  <c r="BP775" i="16"/>
  <c r="AX776" i="16"/>
  <c r="BP776" i="16" l="1"/>
  <c r="BO776" i="16"/>
  <c r="AX777" i="16"/>
  <c r="BO777" i="16" l="1"/>
  <c r="BP777" i="16"/>
  <c r="AX778" i="16"/>
  <c r="BP778" i="16" l="1"/>
  <c r="BO778" i="16"/>
  <c r="AX779" i="16"/>
  <c r="BO779" i="16" l="1"/>
  <c r="BP779" i="16"/>
  <c r="AX780" i="16"/>
  <c r="BO780" i="16" l="1"/>
  <c r="BP780" i="16"/>
  <c r="AX781" i="16"/>
  <c r="BO781" i="16" l="1"/>
  <c r="BP781" i="16"/>
  <c r="AX782" i="16"/>
  <c r="BP782" i="16" l="1"/>
  <c r="BO782" i="16"/>
  <c r="AX783" i="16"/>
  <c r="BO783" i="16" l="1"/>
  <c r="BP783" i="16"/>
  <c r="AX784" i="16"/>
  <c r="BP784" i="16" l="1"/>
  <c r="BO784" i="16"/>
  <c r="AX785" i="16"/>
  <c r="BO785" i="16" l="1"/>
  <c r="BP785" i="16"/>
  <c r="AX786" i="16"/>
  <c r="BP786" i="16" l="1"/>
  <c r="AX787" i="16"/>
  <c r="BO786" i="16"/>
  <c r="BO787" i="16" l="1"/>
  <c r="BP787" i="16"/>
  <c r="AX788" i="16"/>
  <c r="BP788" i="16" l="1"/>
  <c r="BO788" i="16"/>
  <c r="AX789" i="16"/>
  <c r="BO789" i="16" l="1"/>
  <c r="BP789" i="16"/>
  <c r="AX790" i="16"/>
  <c r="BP790" i="16" l="1"/>
  <c r="BO790" i="16"/>
  <c r="AX791" i="16"/>
  <c r="BO791" i="16" l="1"/>
  <c r="AX792" i="16"/>
  <c r="BP791" i="16"/>
  <c r="BP792" i="16" l="1"/>
  <c r="BO792" i="16"/>
  <c r="AX793" i="16"/>
  <c r="BO793" i="16" l="1"/>
  <c r="BP793" i="16"/>
  <c r="AX794" i="16"/>
  <c r="BO794" i="16" l="1"/>
  <c r="BP794" i="16"/>
  <c r="AX795" i="16"/>
  <c r="BO795" i="16" l="1"/>
  <c r="BP795" i="16"/>
  <c r="AX796" i="16"/>
  <c r="BP796" i="16" l="1"/>
  <c r="BO796" i="16"/>
  <c r="AX797" i="16"/>
  <c r="BO797" i="16" l="1"/>
  <c r="AX798" i="16"/>
  <c r="BP797" i="16"/>
  <c r="BO798" i="16" l="1"/>
  <c r="AX799" i="16"/>
  <c r="BP798" i="16"/>
  <c r="BO799" i="16" l="1"/>
  <c r="BP799" i="16"/>
  <c r="AX800" i="16"/>
  <c r="BP800" i="16" l="1"/>
  <c r="BO800" i="16"/>
  <c r="AX801" i="16"/>
  <c r="BO801" i="16" l="1"/>
  <c r="BP801" i="16"/>
  <c r="AX802" i="16"/>
  <c r="BO802" i="16" l="1"/>
  <c r="BP802" i="16"/>
  <c r="AX803" i="16"/>
  <c r="BO803" i="16" l="1"/>
  <c r="BP803" i="16"/>
  <c r="AX804" i="16"/>
  <c r="BP804" i="16" l="1"/>
  <c r="BO804" i="16"/>
  <c r="AX805" i="16"/>
  <c r="BO805" i="16" l="1"/>
  <c r="BP805" i="16"/>
  <c r="AX806" i="16"/>
  <c r="BO806" i="16" l="1"/>
  <c r="BP806" i="16"/>
  <c r="AX807" i="16"/>
  <c r="BO807" i="16" l="1"/>
  <c r="BP807" i="16"/>
  <c r="AX808" i="16"/>
  <c r="BP808" i="16" l="1"/>
  <c r="BO808" i="16"/>
  <c r="AX809" i="16"/>
  <c r="BO809" i="16" l="1"/>
  <c r="BP809" i="16"/>
  <c r="AX810" i="16"/>
  <c r="BO810" i="16" l="1"/>
  <c r="BP810" i="16"/>
  <c r="AX811" i="16"/>
  <c r="BO811" i="16" l="1"/>
  <c r="AX812" i="16"/>
  <c r="BP811" i="16"/>
  <c r="BP812" i="16" l="1"/>
  <c r="BO812" i="16"/>
  <c r="AX813" i="16"/>
  <c r="BO813" i="16" l="1"/>
  <c r="BP813" i="16"/>
  <c r="AX814" i="16"/>
  <c r="BO814" i="16" l="1"/>
  <c r="BP814" i="16"/>
  <c r="AX815" i="16"/>
  <c r="BO815" i="16" l="1"/>
  <c r="AX816" i="16"/>
  <c r="BP815" i="16"/>
  <c r="BP816" i="16" l="1"/>
  <c r="BO816" i="16"/>
  <c r="AX817" i="16"/>
  <c r="BO817" i="16" l="1"/>
  <c r="AX818" i="16"/>
  <c r="BP817" i="16"/>
  <c r="BO818" i="16" l="1"/>
  <c r="BP818" i="16"/>
  <c r="AX819" i="16"/>
  <c r="BO819" i="16" l="1"/>
  <c r="BP819" i="16"/>
  <c r="AX820" i="16"/>
  <c r="BP820" i="16" l="1"/>
  <c r="BO820" i="16"/>
  <c r="AX821" i="16"/>
  <c r="BO821" i="16" l="1"/>
  <c r="BP821" i="16"/>
  <c r="AX822" i="16"/>
  <c r="BO822" i="16" l="1"/>
  <c r="AX823" i="16"/>
  <c r="BP822" i="16"/>
  <c r="BO823" i="16" l="1"/>
  <c r="BP823" i="16"/>
  <c r="AX824" i="16"/>
  <c r="BP824" i="16" l="1"/>
  <c r="BO824" i="16"/>
  <c r="AX825" i="16"/>
  <c r="BO825" i="16" l="1"/>
  <c r="BP825" i="16"/>
  <c r="AX826" i="16"/>
  <c r="BO826" i="16" l="1"/>
  <c r="BP826" i="16"/>
  <c r="AX827" i="16"/>
  <c r="BO827" i="16" l="1"/>
  <c r="BP827" i="16"/>
  <c r="AX828" i="16"/>
  <c r="BO828" i="16" l="1"/>
  <c r="BP828" i="16"/>
  <c r="AX829" i="16"/>
  <c r="BO829" i="16" l="1"/>
  <c r="BP829" i="16"/>
  <c r="AX830" i="16"/>
  <c r="BP830" i="16" l="1"/>
  <c r="BO830" i="16"/>
  <c r="AX831" i="16"/>
  <c r="BO831" i="16" l="1"/>
  <c r="AX832" i="16"/>
  <c r="BP831" i="16"/>
  <c r="BO832" i="16" l="1"/>
  <c r="BP832" i="16"/>
  <c r="AX833" i="16"/>
  <c r="BO833" i="16" l="1"/>
  <c r="BP833" i="16"/>
  <c r="AX834" i="16"/>
  <c r="BP834" i="16" l="1"/>
  <c r="AX835" i="16"/>
  <c r="BO834" i="16"/>
  <c r="BO835" i="16" l="1"/>
  <c r="BP835" i="16"/>
  <c r="AX836" i="16"/>
  <c r="BO836" i="16" l="1"/>
  <c r="BP836" i="16"/>
  <c r="AX837" i="16"/>
  <c r="BO837" i="16" l="1"/>
  <c r="BP837" i="16"/>
  <c r="AX838" i="16"/>
  <c r="BP838" i="16" l="1"/>
  <c r="BO838" i="16"/>
  <c r="AX839" i="16"/>
  <c r="BO839" i="16" l="1"/>
  <c r="BP839" i="16"/>
  <c r="AX840" i="16"/>
  <c r="BO840" i="16" l="1"/>
  <c r="BP840" i="16"/>
  <c r="AX841" i="16"/>
  <c r="BO841" i="16" l="1"/>
  <c r="BP841" i="16"/>
  <c r="AX842" i="16"/>
  <c r="BO842" i="16" l="1"/>
  <c r="BP842" i="16"/>
  <c r="AX843" i="16"/>
  <c r="BO843" i="16" l="1"/>
  <c r="BP843" i="16"/>
  <c r="AX844" i="16"/>
  <c r="BP844" i="16" l="1"/>
  <c r="BO844" i="16"/>
  <c r="AX845" i="16"/>
  <c r="BO845" i="16" l="1"/>
  <c r="BP845" i="16"/>
  <c r="AX846" i="16"/>
  <c r="BO846" i="16" l="1"/>
  <c r="BP846" i="16"/>
  <c r="AX847" i="16"/>
  <c r="BO847" i="16" l="1"/>
  <c r="BP847" i="16"/>
  <c r="AX848" i="16"/>
  <c r="BO848" i="16" l="1"/>
  <c r="AX849" i="16"/>
  <c r="BP848" i="16"/>
  <c r="BO849" i="16" l="1"/>
  <c r="BP849" i="16"/>
  <c r="AX850" i="16"/>
  <c r="BO850" i="16" l="1"/>
  <c r="BP850" i="16"/>
  <c r="AX851" i="16"/>
  <c r="BO851" i="16" l="1"/>
  <c r="BP851" i="16"/>
  <c r="AX852" i="16"/>
  <c r="BO852" i="16" l="1"/>
  <c r="BP852" i="16"/>
  <c r="AX853" i="16"/>
  <c r="BO853" i="16" l="1"/>
  <c r="BP853" i="16"/>
  <c r="AX854" i="16"/>
  <c r="BO854" i="16" l="1"/>
  <c r="AX855" i="16"/>
  <c r="BP854" i="16"/>
  <c r="BO855" i="16" l="1"/>
  <c r="BP855" i="16"/>
  <c r="AX856" i="16"/>
  <c r="BO856" i="16" l="1"/>
  <c r="AX857" i="16"/>
  <c r="BP856" i="16"/>
  <c r="BO857" i="16" l="1"/>
  <c r="AX858" i="16"/>
  <c r="BP857" i="16"/>
  <c r="BO858" i="16" l="1"/>
  <c r="AX859" i="16"/>
  <c r="BP858" i="16"/>
  <c r="BO859" i="16" l="1"/>
  <c r="BP859" i="16"/>
  <c r="AX860" i="16"/>
  <c r="BO860" i="16" l="1"/>
  <c r="AX861" i="16"/>
  <c r="BP860" i="16"/>
  <c r="BO861" i="16" l="1"/>
  <c r="BP861" i="16"/>
  <c r="AX862" i="16"/>
  <c r="BO862" i="16" l="1"/>
  <c r="BP862" i="16"/>
  <c r="AX863" i="16"/>
  <c r="BO863" i="16" l="1"/>
  <c r="BP863" i="16"/>
  <c r="AX864" i="16"/>
  <c r="BO864" i="16" l="1"/>
  <c r="BP864" i="16"/>
  <c r="AX865" i="16"/>
  <c r="BO865" i="16" l="1"/>
  <c r="BP865" i="16"/>
  <c r="AX866" i="16"/>
  <c r="BO866" i="16" l="1"/>
  <c r="BP866" i="16"/>
  <c r="AX867" i="16"/>
  <c r="BO867" i="16" l="1"/>
  <c r="BP867" i="16"/>
  <c r="AX868" i="16"/>
  <c r="BO868" i="16" l="1"/>
  <c r="BP868" i="16"/>
  <c r="AX869" i="16"/>
  <c r="BO869" i="16" l="1"/>
  <c r="BP869" i="16"/>
  <c r="AX870" i="16"/>
  <c r="BO870" i="16" l="1"/>
  <c r="BP870" i="16"/>
  <c r="AX871" i="16"/>
  <c r="BO871" i="16" l="1"/>
  <c r="BP871" i="16"/>
  <c r="AX872" i="16"/>
  <c r="BO872" i="16" l="1"/>
  <c r="BP872" i="16"/>
  <c r="AX873" i="16"/>
  <c r="BO873" i="16" l="1"/>
  <c r="BP873" i="16"/>
  <c r="AX874" i="16"/>
  <c r="BO874" i="16" l="1"/>
  <c r="BP874" i="16"/>
  <c r="AX875" i="16"/>
  <c r="BP875" i="16" l="1"/>
  <c r="BO875" i="16"/>
  <c r="AX876" i="16"/>
  <c r="BO876" i="16" l="1"/>
  <c r="BP876" i="16"/>
  <c r="AX877" i="16"/>
  <c r="BO877" i="16" l="1"/>
  <c r="BP877" i="16"/>
  <c r="AX878" i="16"/>
  <c r="BO878" i="16" l="1"/>
  <c r="BP878" i="16"/>
  <c r="AX879" i="16"/>
  <c r="BO879" i="16" l="1"/>
  <c r="BP879" i="16"/>
  <c r="AX880" i="16"/>
  <c r="BO880" i="16" l="1"/>
  <c r="BP880" i="16"/>
  <c r="AX881" i="16"/>
  <c r="BO881" i="16" l="1"/>
  <c r="BP881" i="16"/>
  <c r="AX882" i="16"/>
  <c r="BO882" i="16" l="1"/>
  <c r="BP882" i="16"/>
  <c r="AX883" i="16"/>
  <c r="BO883" i="16" l="1"/>
  <c r="AX884" i="16"/>
  <c r="BP883" i="16"/>
  <c r="BO884" i="16" l="1"/>
  <c r="BP884" i="16"/>
  <c r="AX885" i="16"/>
  <c r="BO885" i="16" l="1"/>
  <c r="BP885" i="16"/>
  <c r="AX886" i="16"/>
  <c r="BO886" i="16" l="1"/>
  <c r="BP886" i="16"/>
  <c r="AX887" i="16"/>
  <c r="BO887" i="16" l="1"/>
  <c r="BP887" i="16"/>
  <c r="AX888" i="16"/>
  <c r="BO888" i="16" l="1"/>
  <c r="BP888" i="16"/>
  <c r="AX889" i="16"/>
  <c r="BO889" i="16" l="1"/>
  <c r="BP889" i="16"/>
  <c r="AX890" i="16"/>
  <c r="BO890" i="16" l="1"/>
  <c r="BP890" i="16"/>
  <c r="AX891" i="16"/>
  <c r="BO891" i="16" l="1"/>
  <c r="AX892" i="16"/>
  <c r="BP891" i="16"/>
  <c r="BO892" i="16" l="1"/>
  <c r="BP892" i="16"/>
  <c r="AX893" i="16"/>
  <c r="BO893" i="16" l="1"/>
  <c r="AX894" i="16"/>
  <c r="BP893" i="16"/>
  <c r="BO894" i="16" l="1"/>
  <c r="AX895" i="16"/>
  <c r="BP894" i="16"/>
  <c r="BO895" i="16" l="1"/>
  <c r="BP895" i="16"/>
  <c r="AX896" i="16"/>
  <c r="BO896" i="16" l="1"/>
  <c r="BP896" i="16"/>
  <c r="AX897" i="16"/>
  <c r="BO897" i="16" l="1"/>
  <c r="BP897" i="16"/>
  <c r="AX898" i="16"/>
  <c r="BO898" i="16" l="1"/>
  <c r="BP898" i="16"/>
  <c r="AX899" i="16"/>
  <c r="BO899" i="16" l="1"/>
  <c r="BP899" i="16"/>
  <c r="AX900" i="16"/>
  <c r="BO900" i="16" l="1"/>
  <c r="BP900" i="16"/>
  <c r="AX901" i="16"/>
  <c r="BO901" i="16" l="1"/>
  <c r="BP901" i="16"/>
  <c r="AX902" i="16"/>
  <c r="BO902" i="16" l="1"/>
  <c r="BP902" i="16"/>
  <c r="AX903" i="16"/>
  <c r="BO903" i="16" l="1"/>
  <c r="BP903" i="16"/>
  <c r="AX904" i="16"/>
  <c r="BO904" i="16" l="1"/>
  <c r="BP904" i="16"/>
  <c r="AX905" i="16"/>
  <c r="BO905" i="16" l="1"/>
  <c r="BP905" i="16"/>
  <c r="AX906" i="16"/>
  <c r="BO906" i="16" l="1"/>
  <c r="BP906" i="16"/>
  <c r="AX907" i="16"/>
  <c r="BO907" i="16" l="1"/>
  <c r="BP907" i="16"/>
  <c r="AX908" i="16"/>
  <c r="BO908" i="16" l="1"/>
  <c r="BP908" i="16"/>
  <c r="AX909" i="16"/>
  <c r="BO909" i="16" l="1"/>
  <c r="BP909" i="16"/>
  <c r="AX910" i="16"/>
  <c r="BO910" i="16" l="1"/>
  <c r="BP910" i="16"/>
  <c r="AX911" i="16"/>
  <c r="BO911" i="16" l="1"/>
  <c r="BP911" i="16"/>
  <c r="AX912" i="16"/>
  <c r="BO912" i="16" l="1"/>
  <c r="BP912" i="16"/>
  <c r="AX913" i="16"/>
  <c r="BO913" i="16" l="1"/>
  <c r="BP913" i="16"/>
  <c r="AX914" i="16"/>
  <c r="BO914" i="16" l="1"/>
  <c r="AX915" i="16"/>
  <c r="BP914" i="16"/>
  <c r="BO915" i="16" l="1"/>
  <c r="BP915" i="16"/>
  <c r="AX916" i="16"/>
  <c r="BO916" i="16" l="1"/>
  <c r="BP916" i="16"/>
  <c r="AX917" i="16"/>
  <c r="BO917" i="16" l="1"/>
  <c r="BP917" i="16"/>
  <c r="AX918" i="16"/>
  <c r="BO918" i="16" l="1"/>
  <c r="BP918" i="16"/>
  <c r="AX919" i="16"/>
  <c r="BO919" i="16" l="1"/>
  <c r="AX920" i="16"/>
  <c r="BP919" i="16"/>
  <c r="BO920" i="16" l="1"/>
  <c r="BP920" i="16"/>
  <c r="AX921" i="16"/>
  <c r="BO921" i="16" l="1"/>
  <c r="BP921" i="16"/>
  <c r="AX922" i="16"/>
  <c r="BO922" i="16" l="1"/>
  <c r="BP922" i="16"/>
  <c r="AX923" i="16"/>
  <c r="BO923" i="16" l="1"/>
  <c r="BP923" i="16"/>
  <c r="AX924" i="16"/>
  <c r="BO924" i="16" l="1"/>
  <c r="BP924" i="16"/>
  <c r="AX925" i="16"/>
  <c r="BO925" i="16" l="1"/>
  <c r="BP925" i="16"/>
  <c r="AX926" i="16"/>
  <c r="BO926" i="16" l="1"/>
  <c r="BP926" i="16"/>
  <c r="AX927" i="16"/>
  <c r="BO927" i="16" l="1"/>
  <c r="BP927" i="16"/>
  <c r="AX928" i="16"/>
  <c r="BO928" i="16" l="1"/>
  <c r="BP928" i="16"/>
  <c r="AX929" i="16"/>
  <c r="BO929" i="16" l="1"/>
  <c r="BP929" i="16"/>
  <c r="AX930" i="16"/>
  <c r="BO930" i="16" l="1"/>
  <c r="BP930" i="16"/>
  <c r="AX931" i="16"/>
  <c r="BO931" i="16" l="1"/>
  <c r="BP931" i="16"/>
  <c r="AX932" i="16"/>
  <c r="BO932" i="16" l="1"/>
  <c r="BP932" i="16"/>
  <c r="AX933" i="16"/>
  <c r="BO933" i="16" l="1"/>
  <c r="BP933" i="16"/>
  <c r="AX934" i="16"/>
  <c r="BO934" i="16" l="1"/>
  <c r="BP934" i="16"/>
  <c r="AX935" i="16"/>
  <c r="BO935" i="16" l="1"/>
  <c r="BP935" i="16"/>
  <c r="AX936" i="16"/>
  <c r="BO936" i="16" l="1"/>
  <c r="BP936" i="16"/>
  <c r="AX937" i="16"/>
  <c r="BO937" i="16" l="1"/>
  <c r="BP937" i="16"/>
  <c r="AX938" i="16"/>
  <c r="BO938" i="16" l="1"/>
  <c r="BP938" i="16"/>
  <c r="AX939" i="16"/>
  <c r="BO939" i="16" l="1"/>
  <c r="BP939" i="16"/>
  <c r="AX940" i="16"/>
  <c r="BO940" i="16" l="1"/>
  <c r="BP940" i="16"/>
  <c r="AX941" i="16"/>
  <c r="BP941" i="16" l="1"/>
  <c r="BO941" i="16"/>
  <c r="AX942" i="16"/>
  <c r="BO942" i="16" l="1"/>
  <c r="BP942" i="16"/>
  <c r="AX943" i="16"/>
  <c r="BO943" i="16" l="1"/>
  <c r="AX944" i="16"/>
  <c r="BP943" i="16"/>
  <c r="BO944" i="16" l="1"/>
  <c r="BP944" i="16"/>
  <c r="AX945" i="16"/>
  <c r="BO945" i="16" l="1"/>
  <c r="BP945" i="16"/>
  <c r="AX946" i="16"/>
  <c r="BO946" i="16" l="1"/>
  <c r="BP946" i="16"/>
  <c r="AX947" i="16"/>
  <c r="BO947" i="16" l="1"/>
  <c r="BP947" i="16"/>
  <c r="AX948" i="16"/>
  <c r="BO948" i="16" l="1"/>
  <c r="BP948" i="16"/>
  <c r="AX949" i="16"/>
  <c r="BO949" i="16" l="1"/>
  <c r="BP949" i="16"/>
  <c r="AX950" i="16"/>
  <c r="BO950" i="16" l="1"/>
  <c r="BP950" i="16"/>
  <c r="AX951" i="16"/>
  <c r="BO951" i="16" l="1"/>
  <c r="BP951" i="16"/>
  <c r="AX952" i="16"/>
  <c r="BO952" i="16" l="1"/>
  <c r="AX953" i="16"/>
  <c r="BP952" i="16"/>
  <c r="BO953" i="16" l="1"/>
  <c r="BP953" i="16"/>
  <c r="AX954" i="16"/>
  <c r="BO954" i="16" l="1"/>
  <c r="BP954" i="16"/>
  <c r="AX955" i="16"/>
  <c r="BO955" i="16" l="1"/>
  <c r="BP955" i="16"/>
  <c r="AX956" i="16"/>
  <c r="BO956" i="16" l="1"/>
  <c r="BP956" i="16"/>
  <c r="AX957" i="16"/>
  <c r="BO957" i="16" l="1"/>
  <c r="BP957" i="16"/>
  <c r="AX958" i="16"/>
  <c r="BO958" i="16" l="1"/>
  <c r="AX959" i="16"/>
  <c r="BP958" i="16"/>
  <c r="BO959" i="16" l="1"/>
  <c r="BP959" i="16"/>
  <c r="AX960" i="16"/>
  <c r="BO960" i="16" l="1"/>
  <c r="BP960" i="16"/>
  <c r="AX961" i="16"/>
  <c r="BO961" i="16" l="1"/>
  <c r="BP961" i="16"/>
  <c r="AX962" i="16"/>
  <c r="BO962" i="16" l="1"/>
  <c r="BP962" i="16"/>
  <c r="AX963" i="16"/>
  <c r="BO963" i="16" l="1"/>
  <c r="BP963" i="16"/>
  <c r="AX964" i="16"/>
  <c r="BO964" i="16" l="1"/>
  <c r="BP964" i="16"/>
  <c r="AX965" i="16"/>
  <c r="BO965" i="16" l="1"/>
  <c r="BP965" i="16"/>
  <c r="AX966" i="16"/>
  <c r="BO966" i="16" l="1"/>
  <c r="BP966" i="16"/>
  <c r="AX967" i="16"/>
  <c r="BO967" i="16" l="1"/>
  <c r="BP967" i="16"/>
  <c r="AX968" i="16"/>
  <c r="BO968" i="16" l="1"/>
  <c r="BP968" i="16"/>
  <c r="AX969" i="16"/>
  <c r="BO969" i="16" l="1"/>
  <c r="BP969" i="16"/>
  <c r="AX970" i="16"/>
  <c r="BO970" i="16" l="1"/>
  <c r="BP970" i="16"/>
  <c r="AX971" i="16"/>
  <c r="BO971" i="16" l="1"/>
  <c r="BP971" i="16"/>
  <c r="AX972" i="16"/>
  <c r="BO972" i="16" l="1"/>
  <c r="BP972" i="16"/>
  <c r="AX973" i="16"/>
  <c r="BO973" i="16" l="1"/>
  <c r="BP973" i="16"/>
  <c r="AX974" i="16"/>
  <c r="BO974" i="16" l="1"/>
  <c r="BP974" i="16"/>
  <c r="AX975" i="16"/>
  <c r="BO975" i="16" l="1"/>
  <c r="AX976" i="16"/>
  <c r="BP975" i="16"/>
  <c r="BO976" i="16" l="1"/>
  <c r="BP976" i="16"/>
  <c r="AX977" i="16"/>
  <c r="BO977" i="16" l="1"/>
  <c r="BP977" i="16"/>
  <c r="AX978" i="16"/>
  <c r="BO978" i="16" l="1"/>
  <c r="BP978" i="16"/>
  <c r="AX979" i="16"/>
  <c r="BO979" i="16" l="1"/>
  <c r="BP979" i="16"/>
  <c r="AX980" i="16"/>
  <c r="BO980" i="16" l="1"/>
  <c r="BP980" i="16"/>
  <c r="AX981" i="16"/>
  <c r="BO981" i="16" l="1"/>
  <c r="BP981" i="16"/>
  <c r="AX982" i="16"/>
  <c r="BO982" i="16" l="1"/>
  <c r="BP982" i="16"/>
  <c r="AX983" i="16"/>
  <c r="BO983" i="16" l="1"/>
  <c r="BP983" i="16"/>
  <c r="AX984" i="16"/>
  <c r="AX985" i="16" s="1"/>
  <c r="AX986" i="16" s="1"/>
  <c r="AX987" i="16" s="1"/>
  <c r="AX988" i="16" s="1"/>
  <c r="AX989" i="16" s="1"/>
  <c r="AX990" i="16" s="1"/>
  <c r="AX991" i="16" s="1"/>
  <c r="AX992" i="16" s="1"/>
  <c r="AX993" i="16" s="1"/>
  <c r="AX994" i="16" s="1"/>
  <c r="AX995" i="16" s="1"/>
  <c r="AX996" i="16" s="1"/>
  <c r="AX997" i="16" s="1"/>
  <c r="AX998" i="16" s="1"/>
  <c r="AX999" i="16" s="1"/>
  <c r="AX1000" i="16" s="1"/>
  <c r="AX1001" i="16" s="1"/>
  <c r="AX1002" i="16" s="1"/>
  <c r="AX1003" i="16" s="1"/>
  <c r="AX1004" i="16" s="1"/>
  <c r="AX1005" i="16" s="1"/>
  <c r="AX1006" i="16" s="1"/>
  <c r="AX1007" i="16" s="1"/>
  <c r="AX1008" i="16" s="1"/>
  <c r="AX1009" i="16" s="1"/>
  <c r="AX1010" i="16" s="1"/>
  <c r="AX1011" i="16" s="1"/>
  <c r="AX1012" i="16" s="1"/>
  <c r="AX1013" i="16" s="1"/>
  <c r="AX1014" i="16" s="1"/>
  <c r="AX1015" i="16" s="1"/>
  <c r="AX1016" i="16" s="1"/>
  <c r="AX1017" i="16" s="1"/>
  <c r="AX1018" i="16" s="1"/>
  <c r="AX1019" i="16" s="1"/>
  <c r="AX1020" i="16" s="1"/>
  <c r="AX1021" i="16" s="1"/>
  <c r="AX1022" i="16" s="1"/>
  <c r="AX1023" i="16" s="1"/>
  <c r="AX1024" i="16" s="1"/>
  <c r="AX1025" i="16" s="1"/>
  <c r="AX1026" i="16" s="1"/>
  <c r="AX1027" i="16" s="1"/>
</calcChain>
</file>

<file path=xl/sharedStrings.xml><?xml version="1.0" encoding="utf-8"?>
<sst xmlns="http://schemas.openxmlformats.org/spreadsheetml/2006/main" count="205" uniqueCount="51">
  <si>
    <t>a</t>
    <phoneticPr fontId="1"/>
  </si>
  <si>
    <t>b</t>
    <phoneticPr fontId="1"/>
  </si>
  <si>
    <r>
      <t>r</t>
    </r>
    <r>
      <rPr>
        <vertAlign val="subscript"/>
        <sz val="10"/>
        <color theme="1"/>
        <rFont val="Arial"/>
        <family val="2"/>
      </rPr>
      <t>1</t>
    </r>
    <phoneticPr fontId="1"/>
  </si>
  <si>
    <r>
      <t>r</t>
    </r>
    <r>
      <rPr>
        <vertAlign val="subscript"/>
        <sz val="10"/>
        <color theme="1"/>
        <rFont val="Arial"/>
        <family val="2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</si>
  <si>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0"/>
        <color theme="1"/>
        <rFont val="ＭＳ Ｐゴシック"/>
        <family val="3"/>
        <charset val="128"/>
      </rPr>
      <t>⊿</t>
    </r>
    <r>
      <rPr>
        <sz val="10"/>
        <color theme="1"/>
        <rFont val="Arial"/>
        <family val="2"/>
      </rPr>
      <t>t</t>
    </r>
    <phoneticPr fontId="1"/>
  </si>
  <si>
    <t>t</t>
    <phoneticPr fontId="1"/>
  </si>
  <si>
    <t>x</t>
    <phoneticPr fontId="1"/>
  </si>
  <si>
    <t>dx/dt</t>
    <phoneticPr fontId="1"/>
  </si>
  <si>
    <r>
      <t>K</t>
    </r>
    <r>
      <rPr>
        <vertAlign val="subscript"/>
        <sz val="10"/>
        <color theme="1"/>
        <rFont val="Arial"/>
        <family val="2"/>
      </rPr>
      <t>1</t>
    </r>
    <phoneticPr fontId="1"/>
  </si>
  <si>
    <t>y</t>
    <phoneticPr fontId="1"/>
  </si>
  <si>
    <t>dy/dt</t>
    <phoneticPr fontId="1"/>
  </si>
  <si>
    <t>成長係数</t>
    <rPh sb="0" eb="2">
      <t>セイチョウ</t>
    </rPh>
    <rPh sb="2" eb="4">
      <t>ケイスウ</t>
    </rPh>
    <phoneticPr fontId="1"/>
  </si>
  <si>
    <t>競走係数</t>
    <rPh sb="0" eb="2">
      <t>キョウソウ</t>
    </rPh>
    <rPh sb="2" eb="4">
      <t>ケイスウ</t>
    </rPh>
    <phoneticPr fontId="1"/>
  </si>
  <si>
    <t>交点</t>
    <rPh sb="0" eb="2">
      <t>コウテン</t>
    </rPh>
    <phoneticPr fontId="1"/>
  </si>
  <si>
    <r>
      <t>K</t>
    </r>
    <r>
      <rPr>
        <vertAlign val="subscript"/>
        <sz val="10"/>
        <color theme="1"/>
        <rFont val="Arial"/>
        <family val="2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</si>
  <si>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y=K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-bx</t>
    </r>
    <phoneticPr fontId="1"/>
  </si>
  <si>
    <r>
      <t>x=K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-ay</t>
    </r>
    <phoneticPr fontId="1"/>
  </si>
  <si>
    <r>
      <t>-r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/aK</t>
    </r>
    <r>
      <rPr>
        <vertAlign val="subscript"/>
        <sz val="10"/>
        <color theme="1"/>
        <rFont val="Arial"/>
        <family val="2"/>
      </rPr>
      <t>1</t>
    </r>
    <phoneticPr fontId="1"/>
  </si>
  <si>
    <t>傾き</t>
    <rPh sb="0" eb="1">
      <t>カタム</t>
    </rPh>
    <phoneticPr fontId="1"/>
  </si>
  <si>
    <t>切片</t>
    <rPh sb="0" eb="2">
      <t>セッペン</t>
    </rPh>
    <phoneticPr fontId="1"/>
  </si>
  <si>
    <t>アイソクライン</t>
    <phoneticPr fontId="1"/>
  </si>
  <si>
    <r>
      <rPr>
        <sz val="10"/>
        <color theme="1"/>
        <rFont val="ＭＳ Ｐゴシック"/>
        <family val="3"/>
        <charset val="128"/>
      </rPr>
      <t>①</t>
    </r>
    <r>
      <rPr>
        <sz val="10"/>
        <color theme="1"/>
        <rFont val="Arial"/>
        <family val="3"/>
        <charset val="128"/>
      </rPr>
      <t xml:space="preserve"> </t>
    </r>
    <r>
      <rPr>
        <sz val="10"/>
        <color theme="1"/>
        <rFont val="Arial"/>
        <family val="2"/>
      </rPr>
      <t>(1,1)</t>
    </r>
    <phoneticPr fontId="1"/>
  </si>
  <si>
    <r>
      <rPr>
        <sz val="10"/>
        <color theme="1"/>
        <rFont val="ＭＳ Ｐゴシック"/>
        <family val="3"/>
        <charset val="128"/>
      </rPr>
      <t>②</t>
    </r>
    <r>
      <rPr>
        <sz val="10"/>
        <color theme="1"/>
        <rFont val="Arial"/>
        <family val="2"/>
      </rPr>
      <t xml:space="preserve"> (90,1)</t>
    </r>
    <phoneticPr fontId="1"/>
  </si>
  <si>
    <r>
      <rPr>
        <sz val="10"/>
        <color theme="1"/>
        <rFont val="ＭＳ Ｐゴシック"/>
        <family val="3"/>
        <charset val="128"/>
      </rPr>
      <t>③</t>
    </r>
    <r>
      <rPr>
        <sz val="10"/>
        <color theme="1"/>
        <rFont val="Arial"/>
        <family val="2"/>
      </rPr>
      <t xml:space="preserve"> (1,90)</t>
    </r>
    <phoneticPr fontId="1"/>
  </si>
  <si>
    <r>
      <rPr>
        <sz val="10"/>
        <color theme="1"/>
        <rFont val="ＭＳ Ｐゴシック"/>
        <family val="3"/>
        <charset val="128"/>
      </rPr>
      <t>④</t>
    </r>
    <r>
      <rPr>
        <sz val="10"/>
        <color theme="1"/>
        <rFont val="Arial"/>
        <family val="2"/>
      </rPr>
      <t xml:space="preserve"> (90,90)</t>
    </r>
    <phoneticPr fontId="1"/>
  </si>
  <si>
    <t>-a</t>
    <phoneticPr fontId="1"/>
  </si>
  <si>
    <t>-b</t>
    <phoneticPr fontId="1"/>
  </si>
  <si>
    <t>共創</t>
    <rPh sb="0" eb="2">
      <t>キョウソウ</t>
    </rPh>
    <phoneticPr fontId="1"/>
  </si>
  <si>
    <t>競争</t>
    <rPh sb="0" eb="2">
      <t>キョウソウ</t>
    </rPh>
    <phoneticPr fontId="1"/>
  </si>
  <si>
    <r>
      <t>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/aK</t>
    </r>
    <r>
      <rPr>
        <vertAlign val="subscript"/>
        <sz val="10"/>
        <color theme="1"/>
        <rFont val="Arial"/>
        <family val="2"/>
      </rPr>
      <t>1</t>
    </r>
    <phoneticPr fontId="1"/>
  </si>
  <si>
    <r>
      <t>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bK</t>
    </r>
    <r>
      <rPr>
        <vertAlign val="subscript"/>
        <sz val="10"/>
        <color theme="1"/>
        <rFont val="Arial"/>
        <family val="2"/>
      </rPr>
      <t>2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</si>
  <si>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r>
      <t>-r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/b</t>
    </r>
    <phoneticPr fontId="1"/>
  </si>
  <si>
    <r>
      <t>-r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/a</t>
    </r>
    <phoneticPr fontId="1"/>
  </si>
  <si>
    <r>
      <t>bK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(1-r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/b)</t>
    </r>
    <phoneticPr fontId="1"/>
  </si>
  <si>
    <r>
      <t>aK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/r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(1-r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/a)</t>
    </r>
    <phoneticPr fontId="1"/>
  </si>
  <si>
    <r>
      <t>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/a</t>
    </r>
    <phoneticPr fontId="1"/>
  </si>
  <si>
    <r>
      <t>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/b</t>
    </r>
    <phoneticPr fontId="1"/>
  </si>
  <si>
    <r>
      <t>aK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/r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(1+r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/a)</t>
    </r>
    <phoneticPr fontId="1"/>
  </si>
  <si>
    <r>
      <t>bK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(1+r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/b)</t>
    </r>
    <phoneticPr fontId="1"/>
  </si>
  <si>
    <r>
      <t>x=-(r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/bK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)y-r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/b</t>
    </r>
    <phoneticPr fontId="1"/>
  </si>
  <si>
    <r>
      <rPr>
        <sz val="10"/>
        <color theme="1"/>
        <rFont val="ＭＳ Ｐゴシック"/>
        <family val="3"/>
        <charset val="128"/>
      </rPr>
      <t>アイソクライン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 xml:space="preserve">dx/dt=, dy/dt=0 </t>
    </r>
    <r>
      <rPr>
        <sz val="10"/>
        <color theme="1"/>
        <rFont val="ＭＳ Ｐゴシック"/>
        <family val="3"/>
        <charset val="128"/>
      </rPr>
      <t>となる境界線、グレーの破直線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）</t>
    </r>
    <rPh sb="28" eb="30">
      <t>キョウカイ</t>
    </rPh>
    <rPh sb="30" eb="31">
      <t>セン</t>
    </rPh>
    <rPh sb="36" eb="37">
      <t>ハ</t>
    </rPh>
    <rPh sb="37" eb="39">
      <t>チョクセン</t>
    </rPh>
    <phoneticPr fontId="1"/>
  </si>
  <si>
    <t>経営者目線</t>
    <rPh sb="0" eb="2">
      <t>ケイエイ</t>
    </rPh>
    <rPh sb="2" eb="3">
      <t>シャ</t>
    </rPh>
    <rPh sb="3" eb="5">
      <t>メセン</t>
    </rPh>
    <phoneticPr fontId="1"/>
  </si>
  <si>
    <r>
      <rPr>
        <sz val="10"/>
        <color theme="1"/>
        <rFont val="ＭＳ Ｐゴシック"/>
        <family val="3"/>
        <charset val="128"/>
      </rPr>
      <t>ロトカ・ボルテラ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標準モデル</t>
    </r>
    <rPh sb="9" eb="11">
      <t>ヒョウジュン</t>
    </rPh>
    <phoneticPr fontId="1"/>
  </si>
  <si>
    <t>ロジスティック方程式</t>
    <rPh sb="7" eb="10">
      <t>ホウテイシキ</t>
    </rPh>
    <phoneticPr fontId="1"/>
  </si>
  <si>
    <r>
      <t>-r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/bK</t>
    </r>
    <r>
      <rPr>
        <vertAlign val="subscript"/>
        <sz val="10"/>
        <color theme="1"/>
        <rFont val="Arial"/>
        <family val="2"/>
      </rPr>
      <t>2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</si>
  <si>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r>
      <rPr>
        <sz val="10"/>
        <color theme="1"/>
        <rFont val="ＭＳ Ｐゴシック"/>
        <family val="3"/>
        <charset val="128"/>
      </rPr>
      <t>アイソクライン</t>
    </r>
    <phoneticPr fontId="1"/>
  </si>
  <si>
    <r>
      <t>y=--(r1/aK1)x+r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/a</t>
    </r>
    <phoneticPr fontId="1"/>
  </si>
  <si>
    <r>
      <t>x=--(r2/bK2)y+r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/b</t>
    </r>
    <phoneticPr fontId="1"/>
  </si>
  <si>
    <r>
      <t>y=-(r1/aK1)x-r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/a</t>
    </r>
    <phoneticPr fontId="1"/>
  </si>
  <si>
    <r>
      <t>y=-(r1/aK1)x+r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/a</t>
    </r>
    <phoneticPr fontId="1"/>
  </si>
  <si>
    <r>
      <t>x=-(r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/bK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)y+r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/b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</si>
</sst>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0_ "/>
    <numFmt numFmtId="178" formatCode="0_ "/>
    <numFmt numFmtId="179" formatCode="0.0000_ "/>
    <numFmt numFmtId="180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bscript"/>
      <sz val="10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2"/>
      <color theme="1"/>
      <name val="Century"/>
      <family val="1"/>
    </font>
    <font>
      <sz val="10"/>
      <color theme="1"/>
      <name val="Arial"/>
      <family val="3"/>
      <charset val="128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2" fontId="2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7" fontId="2" fillId="0" borderId="8" xfId="0" applyNumberFormat="1" applyFont="1" applyFill="1" applyBorder="1">
      <alignment vertical="center"/>
    </xf>
    <xf numFmtId="177" fontId="2" fillId="0" borderId="9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7" fontId="2" fillId="0" borderId="11" xfId="0" applyNumberFormat="1" applyFont="1" applyFill="1" applyBorder="1">
      <alignment vertical="center"/>
    </xf>
    <xf numFmtId="17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180" fontId="2" fillId="0" borderId="8" xfId="0" applyNumberFormat="1" applyFont="1" applyFill="1" applyBorder="1">
      <alignment vertical="center"/>
    </xf>
    <xf numFmtId="180" fontId="2" fillId="0" borderId="9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7" fontId="2" fillId="2" borderId="8" xfId="0" applyNumberFormat="1" applyFont="1" applyFill="1" applyBorder="1">
      <alignment vertical="center"/>
    </xf>
    <xf numFmtId="177" fontId="2" fillId="2" borderId="9" xfId="0" applyNumberFormat="1" applyFont="1" applyFill="1" applyBorder="1">
      <alignment vertical="center"/>
    </xf>
    <xf numFmtId="180" fontId="2" fillId="2" borderId="9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2" fontId="2" fillId="0" borderId="8" xfId="0" applyNumberFormat="1" applyFont="1" applyFill="1" applyBorder="1">
      <alignment vertical="center"/>
    </xf>
    <xf numFmtId="2" fontId="2" fillId="0" borderId="9" xfId="0" applyNumberFormat="1" applyFont="1" applyFill="1" applyBorder="1">
      <alignment vertical="center"/>
    </xf>
    <xf numFmtId="2" fontId="2" fillId="2" borderId="8" xfId="0" applyNumberFormat="1" applyFont="1" applyFill="1" applyBorder="1">
      <alignment vertical="center"/>
    </xf>
    <xf numFmtId="2" fontId="2" fillId="2" borderId="9" xfId="0" applyNumberFormat="1" applyFont="1" applyFill="1" applyBorder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2" xfId="0" quotePrefix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quotePrefix="1" applyFont="1" applyFill="1">
      <alignment vertical="center"/>
    </xf>
    <xf numFmtId="0" fontId="2" fillId="0" borderId="1" xfId="0" quotePrefix="1" applyFont="1" applyFill="1" applyBorder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競争!$C$16</c:f>
              <c:strCache>
                <c:ptCount val="1"/>
                <c:pt idx="0">
                  <c:v>x</c:v>
                </c:pt>
              </c:strCache>
            </c:strRef>
          </c:tx>
          <c:spPr>
            <a:ln w="9525">
              <a:solidFill>
                <a:schemeClr val="accent5"/>
              </a:solidFill>
              <a:tailEnd type="triangle"/>
            </a:ln>
          </c:spPr>
          <c:marker>
            <c:symbol val="none"/>
          </c:marker>
          <c:xVal>
            <c:numRef>
              <c:f>競争!$B$17:$B$107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競争!$C$17:$C$107</c:f>
              <c:numCache>
                <c:formatCode>0.00_ </c:formatCode>
                <c:ptCount val="91"/>
                <c:pt idx="0">
                  <c:v>1</c:v>
                </c:pt>
                <c:pt idx="1">
                  <c:v>1.1964999999999999</c:v>
                </c:pt>
                <c:pt idx="2">
                  <c:v>1.4306724419821428</c:v>
                </c:pt>
                <c:pt idx="3">
                  <c:v>1.7092963888415715</c:v>
                </c:pt>
                <c:pt idx="4">
                  <c:v>2.0401605729956178</c:v>
                </c:pt>
                <c:pt idx="5">
                  <c:v>2.4321122366192438</c:v>
                </c:pt>
                <c:pt idx="6">
                  <c:v>2.895053546307059</c:v>
                </c:pt>
                <c:pt idx="7">
                  <c:v>3.4398548816638868</c:v>
                </c:pt>
                <c:pt idx="8">
                  <c:v>4.0781460520707355</c:v>
                </c:pt>
                <c:pt idx="9">
                  <c:v>4.8219406741872737</c:v>
                </c:pt>
                <c:pt idx="10">
                  <c:v>5.6830502313215732</c:v>
                </c:pt>
                <c:pt idx="11">
                  <c:v>6.6722599153311011</c:v>
                </c:pt>
                <c:pt idx="12">
                  <c:v>7.7982769266609742</c:v>
                </c:pt>
                <c:pt idx="13">
                  <c:v>9.066529836457935</c:v>
                </c:pt>
                <c:pt idx="14">
                  <c:v>10.477990793066049</c:v>
                </c:pt>
                <c:pt idx="15">
                  <c:v>12.028285299080254</c:v>
                </c:pt>
                <c:pt idx="16">
                  <c:v>13.707394572864951</c:v>
                </c:pt>
                <c:pt idx="17">
                  <c:v>15.500179121366205</c:v>
                </c:pt>
                <c:pt idx="18">
                  <c:v>17.387730321264264</c:v>
                </c:pt>
                <c:pt idx="19">
                  <c:v>19.349253137209462</c:v>
                </c:pt>
                <c:pt idx="20">
                  <c:v>21.363957303679822</c:v>
                </c:pt>
                <c:pt idx="21">
                  <c:v>23.412443071285956</c:v>
                </c:pt>
                <c:pt idx="22">
                  <c:v>25.477323561560194</c:v>
                </c:pt>
                <c:pt idx="23">
                  <c:v>27.543166363248655</c:v>
                </c:pt>
                <c:pt idx="24">
                  <c:v>29.596059877269816</c:v>
                </c:pt>
                <c:pt idx="25">
                  <c:v>31.623132683090084</c:v>
                </c:pt>
                <c:pt idx="26">
                  <c:v>33.612238115767234</c:v>
                </c:pt>
                <c:pt idx="27">
                  <c:v>35.551871335498248</c:v>
                </c:pt>
                <c:pt idx="28">
                  <c:v>37.431283731939807</c:v>
                </c:pt>
                <c:pt idx="29">
                  <c:v>39.240714642956128</c:v>
                </c:pt>
                <c:pt idx="30">
                  <c:v>40.971657317364944</c:v>
                </c:pt>
                <c:pt idx="31">
                  <c:v>42.617093942354273</c:v>
                </c:pt>
                <c:pt idx="32">
                  <c:v>44.171658612082354</c:v>
                </c:pt>
                <c:pt idx="33">
                  <c:v>45.63170956614686</c:v>
                </c:pt>
                <c:pt idx="34">
                  <c:v>46.995309712488393</c:v>
                </c:pt>
                <c:pt idx="35">
                  <c:v>48.262126604162866</c:v>
                </c:pt>
                <c:pt idx="36">
                  <c:v>49.433270021774824</c:v>
                </c:pt>
                <c:pt idx="37">
                  <c:v>50.51108799266197</c:v>
                </c:pt>
                <c:pt idx="38">
                  <c:v>51.498941533092797</c:v>
                </c:pt>
                <c:pt idx="39">
                  <c:v>52.400975734775535</c:v>
                </c:pt>
                <c:pt idx="40">
                  <c:v>53.221901028935996</c:v>
                </c:pt>
                <c:pt idx="41">
                  <c:v>53.966794353284605</c:v>
                </c:pt>
                <c:pt idx="42">
                  <c:v>54.640926089776492</c:v>
                </c:pt>
                <c:pt idx="43">
                  <c:v>55.249615376566851</c:v>
                </c:pt>
                <c:pt idx="44">
                  <c:v>55.798113875968973</c:v>
                </c:pt>
                <c:pt idx="45">
                  <c:v>56.291516309897936</c:v>
                </c:pt>
                <c:pt idx="46">
                  <c:v>56.734694974192713</c:v>
                </c:pt>
                <c:pt idx="47">
                  <c:v>57.13225488760915</c:v>
                </c:pt>
                <c:pt idx="48">
                  <c:v>57.488506082776574</c:v>
                </c:pt>
                <c:pt idx="49">
                  <c:v>57.80744967709343</c:v>
                </c:pt>
                <c:pt idx="50">
                  <c:v>58.092774664019338</c:v>
                </c:pt>
                <c:pt idx="51">
                  <c:v>58.347862756401987</c:v>
                </c:pt>
                <c:pt idx="52">
                  <c:v>58.575799033664339</c:v>
                </c:pt>
                <c:pt idx="53">
                  <c:v>58.779386554267084</c:v>
                </c:pt>
                <c:pt idx="54">
                  <c:v>58.961163470117555</c:v>
                </c:pt>
                <c:pt idx="55">
                  <c:v>59.123421508473669</c:v>
                </c:pt>
                <c:pt idx="56">
                  <c:v>59.268224965402673</c:v>
                </c:pt>
                <c:pt idx="57">
                  <c:v>59.397429584165018</c:v>
                </c:pt>
                <c:pt idx="58">
                  <c:v>59.512700876151477</c:v>
                </c:pt>
                <c:pt idx="59">
                  <c:v>59.615531586810356</c:v>
                </c:pt>
                <c:pt idx="60">
                  <c:v>59.707258120406365</c:v>
                </c:pt>
                <c:pt idx="61">
                  <c:v>59.789075821318654</c:v>
                </c:pt>
                <c:pt idx="62">
                  <c:v>59.862053071249946</c:v>
                </c:pt>
                <c:pt idx="63">
                  <c:v>59.927144205832477</c:v>
                </c:pt>
                <c:pt idx="64">
                  <c:v>59.985201284604997</c:v>
                </c:pt>
                <c:pt idx="65">
                  <c:v>60.036984768427736</c:v>
                </c:pt>
                <c:pt idx="66">
                  <c:v>60.083173170703255</c:v>
                </c:pt>
                <c:pt idx="67">
                  <c:v>60.124371755342374</c:v>
                </c:pt>
                <c:pt idx="68">
                  <c:v>60.161120356863279</c:v>
                </c:pt>
                <c:pt idx="69">
                  <c:v>60.193900397573458</c:v>
                </c:pt>
                <c:pt idx="70">
                  <c:v>60.223141174392779</c:v>
                </c:pt>
                <c:pt idx="71">
                  <c:v>60.249225484229164</c:v>
                </c:pt>
                <c:pt idx="72">
                  <c:v>60.272494652428193</c:v>
                </c:pt>
                <c:pt idx="73">
                  <c:v>60.293253024053151</c:v>
                </c:pt>
                <c:pt idx="74">
                  <c:v>60.311771972873636</c:v>
                </c:pt>
                <c:pt idx="75">
                  <c:v>60.32829347812698</c:v>
                </c:pt>
                <c:pt idx="76">
                  <c:v>60.343033314485652</c:v>
                </c:pt>
                <c:pt idx="77">
                  <c:v>60.356183896289089</c:v>
                </c:pt>
                <c:pt idx="78">
                  <c:v>60.367916813021147</c:v>
                </c:pt>
                <c:pt idx="79">
                  <c:v>60.378385089253555</c:v>
                </c:pt>
                <c:pt idx="80">
                  <c:v>60.387725198834424</c:v>
                </c:pt>
                <c:pt idx="81">
                  <c:v>60.396058859971042</c:v>
                </c:pt>
                <c:pt idx="82">
                  <c:v>60.403494635024124</c:v>
                </c:pt>
                <c:pt idx="83">
                  <c:v>60.410129356277437</c:v>
                </c:pt>
                <c:pt idx="84">
                  <c:v>60.416049396652525</c:v>
                </c:pt>
                <c:pt idx="85">
                  <c:v>60.421331802280953</c:v>
                </c:pt>
                <c:pt idx="86">
                  <c:v>60.426045302006116</c:v>
                </c:pt>
                <c:pt idx="87">
                  <c:v>60.430251207241945</c:v>
                </c:pt>
                <c:pt idx="88">
                  <c:v>60.434004214148196</c:v>
                </c:pt>
                <c:pt idx="89">
                  <c:v>60.437353118773316</c:v>
                </c:pt>
                <c:pt idx="90">
                  <c:v>60.440341454649669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AD-4032-B6CD-37798617AB38}"/>
            </c:ext>
          </c:extLst>
        </c:ser>
        <c:ser>
          <c:idx val="1"/>
          <c:order val="1"/>
          <c:tx>
            <c:strRef>
              <c:f>競争!$E$16</c:f>
              <c:strCache>
                <c:ptCount val="1"/>
                <c:pt idx="0">
                  <c:v>y</c:v>
                </c:pt>
              </c:strCache>
            </c:strRef>
          </c:tx>
          <c:spPr>
            <a:ln w="9525">
              <a:tailEnd type="triangle"/>
            </a:ln>
          </c:spPr>
          <c:marker>
            <c:symbol val="none"/>
          </c:marker>
          <c:xVal>
            <c:numRef>
              <c:f>競争!$B$17:$B$107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競争!$E$17:$E$107</c:f>
              <c:numCache>
                <c:formatCode>0.00_ </c:formatCode>
                <c:ptCount val="91"/>
                <c:pt idx="0">
                  <c:v>1</c:v>
                </c:pt>
                <c:pt idx="1">
                  <c:v>1.2942142857142858</c:v>
                </c:pt>
                <c:pt idx="2">
                  <c:v>1.6729772491220847</c:v>
                </c:pt>
                <c:pt idx="3">
                  <c:v>2.1592851164345079</c:v>
                </c:pt>
                <c:pt idx="4">
                  <c:v>2.7815521687837634</c:v>
                </c:pt>
                <c:pt idx="5">
                  <c:v>3.5743468892434578</c:v>
                </c:pt>
                <c:pt idx="6">
                  <c:v>4.5788570410142855</c:v>
                </c:pt>
                <c:pt idx="7">
                  <c:v>5.8427761054092988</c:v>
                </c:pt>
                <c:pt idx="8">
                  <c:v>7.4191556300922032</c:v>
                </c:pt>
                <c:pt idx="9">
                  <c:v>9.3636154176266171</c:v>
                </c:pt>
                <c:pt idx="10">
                  <c:v>11.729214015758416</c:v>
                </c:pt>
                <c:pt idx="11">
                  <c:v>14.558386817158596</c:v>
                </c:pt>
                <c:pt idx="12">
                  <c:v>17.871854165183798</c:v>
                </c:pt>
                <c:pt idx="13">
                  <c:v>21.655485178629732</c:v>
                </c:pt>
                <c:pt idx="14">
                  <c:v>25.847791842811041</c:v>
                </c:pt>
                <c:pt idx="15">
                  <c:v>30.332558537589449</c:v>
                </c:pt>
                <c:pt idx="16">
                  <c:v>34.941921207941846</c:v>
                </c:pt>
                <c:pt idx="17">
                  <c:v>39.473462699904644</c:v>
                </c:pt>
                <c:pt idx="18">
                  <c:v>43.719928935489136</c:v>
                </c:pt>
                <c:pt idx="19">
                  <c:v>47.503769888896535</c:v>
                </c:pt>
                <c:pt idx="20">
                  <c:v>50.704979351349344</c:v>
                </c:pt>
                <c:pt idx="21">
                  <c:v>53.27303493146016</c:v>
                </c:pt>
                <c:pt idx="22">
                  <c:v>55.221140775367445</c:v>
                </c:pt>
                <c:pt idx="23">
                  <c:v>56.608405322092004</c:v>
                </c:pt>
                <c:pt idx="24">
                  <c:v>57.518543888801631</c:v>
                </c:pt>
                <c:pt idx="25">
                  <c:v>58.041839833014031</c:v>
                </c:pt>
                <c:pt idx="26">
                  <c:v>58.26324384588348</c:v>
                </c:pt>
                <c:pt idx="27">
                  <c:v>58.256370317996058</c:v>
                </c:pt>
                <c:pt idx="28">
                  <c:v>58.081719729106396</c:v>
                </c:pt>
                <c:pt idx="29">
                  <c:v>57.787327794364671</c:v>
                </c:pt>
                <c:pt idx="30">
                  <c:v>57.410493842966119</c:v>
                </c:pt>
                <c:pt idx="31">
                  <c:v>56.979773932938549</c:v>
                </c:pt>
                <c:pt idx="32">
                  <c:v>56.516831955982674</c:v>
                </c:pt>
                <c:pt idx="33">
                  <c:v>56.037994113679972</c:v>
                </c:pt>
                <c:pt idx="34">
                  <c:v>55.555484778465917</c:v>
                </c:pt>
                <c:pt idx="35">
                  <c:v>55.07837986775985</c:v>
                </c:pt>
                <c:pt idx="36">
                  <c:v>54.613331662347434</c:v>
                </c:pt>
                <c:pt idx="37">
                  <c:v>54.165117825078916</c:v>
                </c:pt>
                <c:pt idx="38">
                  <c:v>53.73705895654647</c:v>
                </c:pt>
                <c:pt idx="39">
                  <c:v>53.331339134753584</c:v>
                </c:pt>
                <c:pt idx="40">
                  <c:v>52.949254989441414</c:v>
                </c:pt>
                <c:pt idx="41">
                  <c:v>52.591411742209836</c:v>
                </c:pt>
                <c:pt idx="42">
                  <c:v>52.25787931563174</c:v>
                </c:pt>
                <c:pt idx="43">
                  <c:v>51.948317797378429</c:v>
                </c:pt>
                <c:pt idx="44">
                  <c:v>51.662078890041478</c:v>
                </c:pt>
                <c:pt idx="45">
                  <c:v>51.398288164557883</c:v>
                </c:pt>
                <c:pt idx="46">
                  <c:v>51.155911708092908</c:v>
                </c:pt>
                <c:pt idx="47">
                  <c:v>50.933809924394716</c:v>
                </c:pt>
                <c:pt idx="48">
                  <c:v>50.730780670583783</c:v>
                </c:pt>
                <c:pt idx="49">
                  <c:v>50.545593507239296</c:v>
                </c:pt>
                <c:pt idx="50">
                  <c:v>50.377016538383657</c:v>
                </c:pt>
                <c:pt idx="51">
                  <c:v>50.223837086418563</c:v>
                </c:pt>
                <c:pt idx="52">
                  <c:v>50.084877260717711</c:v>
                </c:pt>
                <c:pt idx="53">
                  <c:v>49.95900532326803</c:v>
                </c:pt>
                <c:pt idx="54">
                  <c:v>49.845143622073891</c:v>
                </c:pt>
                <c:pt idx="55">
                  <c:v>49.742273748020722</c:v>
                </c:pt>
                <c:pt idx="56">
                  <c:v>49.64943947050849</c:v>
                </c:pt>
                <c:pt idx="57">
                  <c:v>49.565747919448881</c:v>
                </c:pt>
                <c:pt idx="58">
                  <c:v>49.490369404759846</c:v>
                </c:pt>
                <c:pt idx="59">
                  <c:v>49.422536198150276</c:v>
                </c:pt>
                <c:pt idx="60">
                  <c:v>49.361540544760238</c:v>
                </c:pt>
                <c:pt idx="61">
                  <c:v>49.30673212317506</c:v>
                </c:pt>
                <c:pt idx="62">
                  <c:v>49.257515130578589</c:v>
                </c:pt>
                <c:pt idx="63">
                  <c:v>49.213345134513084</c:v>
                </c:pt>
                <c:pt idx="64">
                  <c:v>49.173725803081517</c:v>
                </c:pt>
                <c:pt idx="65">
                  <c:v>49.13820560073119</c:v>
                </c:pt>
                <c:pt idx="66">
                  <c:v>49.106374516324678</c:v>
                </c:pt>
                <c:pt idx="67">
                  <c:v>49.077860873429429</c:v>
                </c:pt>
                <c:pt idx="68">
                  <c:v>49.052328259098715</c:v>
                </c:pt>
                <c:pt idx="69">
                  <c:v>49.029472596393859</c:v>
                </c:pt>
                <c:pt idx="70">
                  <c:v>49.009019377090382</c:v>
                </c:pt>
                <c:pt idx="71">
                  <c:v>48.990721064052664</c:v>
                </c:pt>
                <c:pt idx="72">
                  <c:v>48.974354667337494</c:v>
                </c:pt>
                <c:pt idx="73">
                  <c:v>48.959719493925363</c:v>
                </c:pt>
                <c:pt idx="74">
                  <c:v>48.946635067849869</c:v>
                </c:pt>
                <c:pt idx="75">
                  <c:v>48.934939215204807</c:v>
                </c:pt>
                <c:pt idx="76">
                  <c:v>48.924486306891957</c:v>
                </c:pt>
                <c:pt idx="77">
                  <c:v>48.91514565089355</c:v>
                </c:pt>
                <c:pt idx="78">
                  <c:v>48.906800025198123</c:v>
                </c:pt>
                <c:pt idx="79">
                  <c:v>48.899344342183291</c:v>
                </c:pt>
                <c:pt idx="80">
                  <c:v>48.892684435187121</c:v>
                </c:pt>
                <c:pt idx="81">
                  <c:v>48.886735958118905</c:v>
                </c:pt>
                <c:pt idx="82">
                  <c:v>48.881423389219087</c:v>
                </c:pt>
                <c:pt idx="83">
                  <c:v>48.87667913043699</c:v>
                </c:pt>
                <c:pt idx="84">
                  <c:v>48.872442694321236</c:v>
                </c:pt>
                <c:pt idx="85">
                  <c:v>48.868659970786062</c:v>
                </c:pt>
                <c:pt idx="86">
                  <c:v>48.865282566607569</c:v>
                </c:pt>
                <c:pt idx="87">
                  <c:v>48.862267211001807</c:v>
                </c:pt>
                <c:pt idx="88">
                  <c:v>48.859575221130839</c:v>
                </c:pt>
                <c:pt idx="89">
                  <c:v>48.857172021864223</c:v>
                </c:pt>
                <c:pt idx="90">
                  <c:v>48.855026714586835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AD-4032-B6CD-37798617AB38}"/>
            </c:ext>
          </c:extLst>
        </c:ser>
        <c:ser>
          <c:idx val="2"/>
          <c:order val="2"/>
          <c:tx>
            <c:strRef>
              <c:f>競争!$G$16</c:f>
              <c:strCache>
                <c:ptCount val="1"/>
                <c:pt idx="0">
                  <c:v>x</c:v>
                </c:pt>
              </c:strCache>
            </c:strRef>
          </c:tx>
          <c:spPr>
            <a:ln w="635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競争!$B$17:$B$107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競争!$G$17:$G$107</c:f>
              <c:numCache>
                <c:formatCode>0.00_ </c:formatCode>
                <c:ptCount val="91"/>
                <c:pt idx="0">
                  <c:v>90</c:v>
                </c:pt>
                <c:pt idx="1">
                  <c:v>87.66</c:v>
                </c:pt>
                <c:pt idx="2">
                  <c:v>85.879562785714285</c:v>
                </c:pt>
                <c:pt idx="3">
                  <c:v>84.501243959718025</c:v>
                </c:pt>
                <c:pt idx="4">
                  <c:v>83.417345631735216</c:v>
                </c:pt>
                <c:pt idx="5">
                  <c:v>82.55153002462248</c:v>
                </c:pt>
                <c:pt idx="6">
                  <c:v>81.848075430168251</c:v>
                </c:pt>
                <c:pt idx="7">
                  <c:v>81.265271917792603</c:v>
                </c:pt>
                <c:pt idx="8">
                  <c:v>80.771188463725437</c:v>
                </c:pt>
                <c:pt idx="9">
                  <c:v>80.340864804069724</c:v>
                </c:pt>
                <c:pt idx="10">
                  <c:v>79.954396314456815</c:v>
                </c:pt>
                <c:pt idx="11">
                  <c:v>79.595601361131074</c:v>
                </c:pt>
                <c:pt idx="12">
                  <c:v>79.251083890786532</c:v>
                </c:pt>
                <c:pt idx="13">
                  <c:v>78.909575469637275</c:v>
                </c:pt>
                <c:pt idx="14">
                  <c:v>78.561483578357553</c:v>
                </c:pt>
                <c:pt idx="15">
                  <c:v>78.19859868582472</c:v>
                </c:pt>
                <c:pt idx="16">
                  <c:v>77.813927833933562</c:v>
                </c:pt>
                <c:pt idx="17">
                  <c:v>77.401630632838845</c:v>
                </c:pt>
                <c:pt idx="18">
                  <c:v>76.957036672846243</c:v>
                </c:pt>
                <c:pt idx="19">
                  <c:v>76.476722745485816</c:v>
                </c:pt>
                <c:pt idx="20">
                  <c:v>75.958625176423425</c:v>
                </c:pt>
                <c:pt idx="21">
                  <c:v>75.402158502658253</c:v>
                </c:pt>
                <c:pt idx="22">
                  <c:v>74.808308549651827</c:v>
                </c:pt>
                <c:pt idx="23">
                  <c:v>74.179667770954538</c:v>
                </c:pt>
                <c:pt idx="24">
                  <c:v>73.520385330017334</c:v>
                </c:pt>
                <c:pt idx="25">
                  <c:v>72.836014690365957</c:v>
                </c:pt>
                <c:pt idx="26">
                  <c:v>72.133256675007374</c:v>
                </c:pt>
                <c:pt idx="27">
                  <c:v>71.419613461875016</c:v>
                </c:pt>
                <c:pt idx="28">
                  <c:v>70.702984888239385</c:v>
                </c:pt>
                <c:pt idx="29">
                  <c:v>69.991248743412456</c:v>
                </c:pt>
                <c:pt idx="30">
                  <c:v>69.29186881214784</c:v>
                </c:pt>
                <c:pt idx="31">
                  <c:v>68.611568051365779</c:v>
                </c:pt>
                <c:pt idx="32">
                  <c:v>67.956091618886703</c:v>
                </c:pt>
                <c:pt idx="33">
                  <c:v>67.330069184879022</c:v>
                </c:pt>
                <c:pt idx="34">
                  <c:v>66.736971792611243</c:v>
                </c:pt>
                <c:pt idx="35">
                  <c:v>66.179148158023224</c:v>
                </c:pt>
                <c:pt idx="36">
                  <c:v>65.657919772921048</c:v>
                </c:pt>
                <c:pt idx="37">
                  <c:v>65.1737131401906</c:v>
                </c:pt>
                <c:pt idx="38">
                  <c:v>64.726209695423975</c:v>
                </c:pt>
                <c:pt idx="39">
                  <c:v>64.314497989897617</c:v>
                </c:pt>
                <c:pt idx="40">
                  <c:v>63.937217258021697</c:v>
                </c:pt>
                <c:pt idx="41">
                  <c:v>63.592685703773427</c:v>
                </c:pt>
                <c:pt idx="42">
                  <c:v>63.279010263115424</c:v>
                </c:pt>
                <c:pt idx="43">
                  <c:v>62.994177099929651</c:v>
                </c:pt>
                <c:pt idx="44">
                  <c:v>62.736123737003545</c:v>
                </c:pt>
                <c:pt idx="45">
                  <c:v>62.502794671204597</c:v>
                </c:pt>
                <c:pt idx="46">
                  <c:v>62.292182756777592</c:v>
                </c:pt>
                <c:pt idx="47">
                  <c:v>62.102358729922095</c:v>
                </c:pt>
                <c:pt idx="48">
                  <c:v>61.931491125505573</c:v>
                </c:pt>
                <c:pt idx="49">
                  <c:v>61.777858601086692</c:v>
                </c:pt>
                <c:pt idx="50">
                  <c:v>61.639856400925808</c:v>
                </c:pt>
                <c:pt idx="51">
                  <c:v>61.515998405148217</c:v>
                </c:pt>
                <c:pt idx="52">
                  <c:v>61.404915940598961</c:v>
                </c:pt>
                <c:pt idx="53">
                  <c:v>61.305354291969095</c:v>
                </c:pt>
                <c:pt idx="54">
                  <c:v>61.216167648570583</c:v>
                </c:pt>
                <c:pt idx="55">
                  <c:v>61.136313053235121</c:v>
                </c:pt>
                <c:pt idx="56">
                  <c:v>61.064843782330222</c:v>
                </c:pt>
                <c:pt idx="57">
                  <c:v>61.000902475867228</c:v>
                </c:pt>
                <c:pt idx="58">
                  <c:v>60.943714249902392</c:v>
                </c:pt>
                <c:pt idx="59">
                  <c:v>60.892579955875476</c:v>
                </c:pt>
                <c:pt idx="60">
                  <c:v>60.846869699576118</c:v>
                </c:pt>
                <c:pt idx="61">
                  <c:v>60.806016692961755</c:v>
                </c:pt>
                <c:pt idx="62">
                  <c:v>60.769511482459684</c:v>
                </c:pt>
                <c:pt idx="63">
                  <c:v>60.736896575523353</c:v>
                </c:pt>
                <c:pt idx="64">
                  <c:v>60.707761471343353</c:v>
                </c:pt>
                <c:pt idx="65">
                  <c:v>60.681738090348077</c:v>
                </c:pt>
                <c:pt idx="66">
                  <c:v>60.658496589370017</c:v>
                </c:pt>
                <c:pt idx="67">
                  <c:v>60.63774154423939</c:v>
                </c:pt>
                <c:pt idx="68">
                  <c:v>60.619208478425719</c:v>
                </c:pt>
                <c:pt idx="69">
                  <c:v>60.602660714662022</c:v>
                </c:pt>
                <c:pt idx="70">
                  <c:v>60.587886525855822</c:v>
                </c:pt>
                <c:pt idx="71">
                  <c:v>60.574696561712493</c:v>
                </c:pt>
                <c:pt idx="72">
                  <c:v>60.562921528138936</c:v>
                </c:pt>
                <c:pt idx="73">
                  <c:v>60.55241009748562</c:v>
                </c:pt>
                <c:pt idx="74">
                  <c:v>60.54302702889391</c:v>
                </c:pt>
                <c:pt idx="75">
                  <c:v>60.534651479347708</c:v>
                </c:pt>
                <c:pt idx="76">
                  <c:v>60.527175487415114</c:v>
                </c:pt>
                <c:pt idx="77">
                  <c:v>60.520502613057026</c:v>
                </c:pt>
                <c:pt idx="78">
                  <c:v>60.514546718241498</c:v>
                </c:pt>
                <c:pt idx="79">
                  <c:v>60.509230874411365</c:v>
                </c:pt>
                <c:pt idx="80">
                  <c:v>60.504486384093696</c:v>
                </c:pt>
                <c:pt idx="81">
                  <c:v>60.500251905103895</c:v>
                </c:pt>
                <c:pt idx="82">
                  <c:v>60.496472666880827</c:v>
                </c:pt>
                <c:pt idx="83">
                  <c:v>60.493099769490783</c:v>
                </c:pt>
                <c:pt idx="84">
                  <c:v>60.490089556758981</c:v>
                </c:pt>
                <c:pt idx="85">
                  <c:v>60.487403055830171</c:v>
                </c:pt>
                <c:pt idx="86">
                  <c:v>60.485005476228508</c:v>
                </c:pt>
                <c:pt idx="87">
                  <c:v>60.482865762185867</c:v>
                </c:pt>
                <c:pt idx="88">
                  <c:v>60.480956192641401</c:v>
                </c:pt>
                <c:pt idx="89">
                  <c:v>60.47925202388884</c:v>
                </c:pt>
                <c:pt idx="90">
                  <c:v>60.477731170365715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6AD-4032-B6CD-37798617AB38}"/>
            </c:ext>
          </c:extLst>
        </c:ser>
        <c:ser>
          <c:idx val="3"/>
          <c:order val="3"/>
          <c:tx>
            <c:strRef>
              <c:f>競争!$I$16</c:f>
              <c:strCache>
                <c:ptCount val="1"/>
                <c:pt idx="0">
                  <c:v>y</c:v>
                </c:pt>
              </c:strCache>
            </c:strRef>
          </c:tx>
          <c:spPr>
            <a:ln w="63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競争!$B$17:$B$107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競争!$I$17:$I$107</c:f>
              <c:numCache>
                <c:formatCode>0.00_ </c:formatCode>
                <c:ptCount val="91"/>
                <c:pt idx="0">
                  <c:v>1</c:v>
                </c:pt>
                <c:pt idx="1">
                  <c:v>1.1607142857142856</c:v>
                </c:pt>
                <c:pt idx="2">
                  <c:v>1.3505322886297375</c:v>
                </c:pt>
                <c:pt idx="3">
                  <c:v>1.5739004166655417</c:v>
                </c:pt>
                <c:pt idx="4">
                  <c:v>1.8359593162429977</c:v>
                </c:pt>
                <c:pt idx="5">
                  <c:v>2.1425747749387725</c:v>
                </c:pt>
                <c:pt idx="6">
                  <c:v>2.500363854341638</c:v>
                </c:pt>
                <c:pt idx="7">
                  <c:v>2.9167045448827493</c:v>
                </c:pt>
                <c:pt idx="8">
                  <c:v>3.3997164461370524</c:v>
                </c:pt>
                <c:pt idx="9">
                  <c:v>3.958198079369204</c:v>
                </c:pt>
                <c:pt idx="10">
                  <c:v>4.6015042093128047</c:v>
                </c:pt>
                <c:pt idx="11">
                  <c:v>5.3393447025084901</c:v>
                </c:pt>
                <c:pt idx="12">
                  <c:v>6.1814858623314999</c:v>
                </c:pt>
                <c:pt idx="13">
                  <c:v>7.1373370070649145</c:v>
                </c:pt>
                <c:pt idx="14">
                  <c:v>8.2154107041429025</c:v>
                </c:pt>
                <c:pt idx="15">
                  <c:v>9.4226560369680996</c:v>
                </c:pt>
                <c:pt idx="16">
                  <c:v>10.763681757684333</c:v>
                </c:pt>
                <c:pt idx="17">
                  <c:v>12.239910416078221</c:v>
                </c:pt>
                <c:pt idx="18">
                  <c:v>13.848733973422544</c:v>
                </c:pt>
                <c:pt idx="19">
                  <c:v>15.582771733051718</c:v>
                </c:pt>
                <c:pt idx="20">
                  <c:v>17.429355247596209</c:v>
                </c:pt>
                <c:pt idx="21">
                  <c:v>19.370372352624269</c:v>
                </c:pt>
                <c:pt idx="22">
                  <c:v>21.382583692775235</c:v>
                </c:pt>
                <c:pt idx="23">
                  <c:v>23.438474056982962</c:v>
                </c:pt>
                <c:pt idx="24">
                  <c:v>25.507620091370736</c:v>
                </c:pt>
                <c:pt idx="25">
                  <c:v>27.558459534432195</c:v>
                </c:pt>
                <c:pt idx="26">
                  <c:v>29.560259027045774</c:v>
                </c:pt>
                <c:pt idx="27">
                  <c:v>31.485024762867219</c:v>
                </c:pt>
                <c:pt idx="28">
                  <c:v>33.309102097046384</c:v>
                </c:pt>
                <c:pt idx="29">
                  <c:v>35.014269244941602</c:v>
                </c:pt>
                <c:pt idx="30">
                  <c:v>36.58822972988424</c:v>
                </c:pt>
                <c:pt idx="31">
                  <c:v>38.024518906652638</c:v>
                </c:pt>
                <c:pt idx="32">
                  <c:v>39.321931615561851</c:v>
                </c:pt>
                <c:pt idx="33">
                  <c:v>40.48363117907266</c:v>
                </c:pt>
                <c:pt idx="34">
                  <c:v>41.516110314396251</c:v>
                </c:pt>
                <c:pt idx="35">
                  <c:v>42.42815097435556</c:v>
                </c:pt>
                <c:pt idx="36">
                  <c:v>43.229887953546339</c:v>
                </c:pt>
                <c:pt idx="37">
                  <c:v>43.932035227857185</c:v>
                </c:pt>
                <c:pt idx="38">
                  <c:v>44.545294778399452</c:v>
                </c:pt>
                <c:pt idx="39">
                  <c:v>45.079939846214685</c:v>
                </c:pt>
                <c:pt idx="40">
                  <c:v>45.545548492550111</c:v>
                </c:pt>
                <c:pt idx="41">
                  <c:v>45.95085679314252</c:v>
                </c:pt>
                <c:pt idx="42">
                  <c:v>46.303700925899044</c:v>
                </c:pt>
                <c:pt idx="43">
                  <c:v>46.611020999781594</c:v>
                </c:pt>
                <c:pt idx="44">
                  <c:v>46.878904595175413</c:v>
                </c:pt>
                <c:pt idx="45">
                  <c:v>47.11265328024848</c:v>
                </c:pt>
                <c:pt idx="46">
                  <c:v>47.316860098001172</c:v>
                </c:pt>
                <c:pt idx="47">
                  <c:v>47.495489884347109</c:v>
                </c:pt>
                <c:pt idx="48">
                  <c:v>47.651957240428352</c:v>
                </c:pt>
                <c:pt idx="49">
                  <c:v>47.789199138518541</c:v>
                </c:pt>
                <c:pt idx="50">
                  <c:v>47.909740638226324</c:v>
                </c:pt>
                <c:pt idx="51">
                  <c:v>48.015753181309208</c:v>
                </c:pt>
                <c:pt idx="52">
                  <c:v>48.109105554795121</c:v>
                </c:pt>
                <c:pt idx="53">
                  <c:v>48.191407973311755</c:v>
                </c:pt>
                <c:pt idx="54">
                  <c:v>48.264049916784046</c:v>
                </c:pt>
                <c:pt idx="55">
                  <c:v>48.328232430719922</c:v>
                </c:pt>
                <c:pt idx="56">
                  <c:v>48.38499559681194</c:v>
                </c:pt>
                <c:pt idx="57">
                  <c:v>48.435241841405535</c:v>
                </c:pt>
                <c:pt idx="58">
                  <c:v>48.479755688302802</c:v>
                </c:pt>
                <c:pt idx="59">
                  <c:v>48.519220493016157</c:v>
                </c:pt>
                <c:pt idx="60">
                  <c:v>48.5542326256626</c:v>
                </c:pt>
                <c:pt idx="61">
                  <c:v>48.585313503598087</c:v>
                </c:pt>
                <c:pt idx="62">
                  <c:v>48.612919814880478</c:v>
                </c:pt>
                <c:pt idx="63">
                  <c:v>48.637452220609504</c:v>
                </c:pt>
                <c:pt idx="64">
                  <c:v>48.659262778196151</c:v>
                </c:pt>
                <c:pt idx="65">
                  <c:v>48.678661288271726</c:v>
                </c:pt>
                <c:pt idx="66">
                  <c:v>48.695920734635088</c:v>
                </c:pt>
                <c:pt idx="67">
                  <c:v>48.711281958640484</c:v>
                </c:pt>
                <c:pt idx="68">
                  <c:v>48.724957686026961</c:v>
                </c:pt>
                <c:pt idx="69">
                  <c:v>48.737136004705505</c:v>
                </c:pt>
                <c:pt idx="70">
                  <c:v>48.74798337583735</c:v>
                </c:pt>
                <c:pt idx="71">
                  <c:v>48.757647247118186</c:v>
                </c:pt>
                <c:pt idx="72">
                  <c:v>48.766258326063216</c:v>
                </c:pt>
                <c:pt idx="73">
                  <c:v>48.773932561873004</c:v>
                </c:pt>
                <c:pt idx="74">
                  <c:v>48.780772876818148</c:v>
                </c:pt>
                <c:pt idx="75">
                  <c:v>48.786870681736069</c:v>
                </c:pt>
                <c:pt idx="76">
                  <c:v>48.792307204956089</c:v>
                </c:pt>
                <c:pt idx="77">
                  <c:v>48.79715465957122</c:v>
                </c:pt>
                <c:pt idx="78">
                  <c:v>48.801477270301319</c:v>
                </c:pt>
                <c:pt idx="79">
                  <c:v>48.805332178115002</c:v>
                </c:pt>
                <c:pt idx="80">
                  <c:v>48.808770238192736</c:v>
                </c:pt>
                <c:pt idx="81">
                  <c:v>48.811836724635967</c:v>
                </c:pt>
                <c:pt idx="82">
                  <c:v>48.81457195348618</c:v>
                </c:pt>
                <c:pt idx="83">
                  <c:v>48.817011834057347</c:v>
                </c:pt>
                <c:pt idx="84">
                  <c:v>48.819188357257651</c:v>
                </c:pt>
                <c:pt idx="85">
                  <c:v>48.821130028443598</c:v>
                </c:pt>
                <c:pt idx="86">
                  <c:v>48.822862251379917</c:v>
                </c:pt>
                <c:pt idx="87">
                  <c:v>48.824407669046018</c:v>
                </c:pt>
                <c:pt idx="88">
                  <c:v>48.825786466312671</c:v>
                </c:pt>
                <c:pt idx="89">
                  <c:v>48.827016638893298</c:v>
                </c:pt>
                <c:pt idx="90">
                  <c:v>48.828114232437798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6AD-4032-B6CD-37798617AB38}"/>
            </c:ext>
          </c:extLst>
        </c:ser>
        <c:ser>
          <c:idx val="4"/>
          <c:order val="4"/>
          <c:tx>
            <c:strRef>
              <c:f>競争!$K$16</c:f>
              <c:strCache>
                <c:ptCount val="1"/>
                <c:pt idx="0">
                  <c:v>x</c:v>
                </c:pt>
              </c:strCache>
            </c:strRef>
          </c:tx>
          <c:spPr>
            <a:ln w="635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競争!$B$17:$B$107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競争!$K$17:$K$107</c:f>
              <c:numCache>
                <c:formatCode>0.00_ </c:formatCode>
                <c:ptCount val="91"/>
                <c:pt idx="0">
                  <c:v>1</c:v>
                </c:pt>
                <c:pt idx="1">
                  <c:v>1.1074999999999999</c:v>
                </c:pt>
                <c:pt idx="2">
                  <c:v>1.2349516933035714</c:v>
                </c:pt>
                <c:pt idx="3">
                  <c:v>1.3821287111100891</c:v>
                </c:pt>
                <c:pt idx="4">
                  <c:v>1.5500985094226225</c:v>
                </c:pt>
                <c:pt idx="5">
                  <c:v>1.7405709369588291</c:v>
                </c:pt>
                <c:pt idx="6">
                  <c:v>1.955689983505801</c:v>
                </c:pt>
                <c:pt idx="7">
                  <c:v>2.1979546129075449</c:v>
                </c:pt>
                <c:pt idx="8">
                  <c:v>2.4701863004503171</c:v>
                </c:pt>
                <c:pt idx="9">
                  <c:v>2.7755148107702183</c:v>
                </c:pt>
                <c:pt idx="10">
                  <c:v>3.1173701044158926</c:v>
                </c:pt>
                <c:pt idx="11">
                  <c:v>3.4994740483946107</c:v>
                </c:pt>
                <c:pt idx="12">
                  <c:v>3.9258278179281936</c:v>
                </c:pt>
                <c:pt idx="13">
                  <c:v>4.400691714760903</c:v>
                </c:pt>
                <c:pt idx="14">
                  <c:v>4.9285544008220654</c:v>
                </c:pt>
                <c:pt idx="15">
                  <c:v>5.5140886017439481</c:v>
                </c:pt>
                <c:pt idx="16">
                  <c:v>6.1620903536399139</c:v>
                </c:pt>
                <c:pt idx="17">
                  <c:v>6.8773989696587758</c:v>
                </c:pt>
                <c:pt idx="18">
                  <c:v>7.6647951917811916</c:v>
                </c:pt>
                <c:pt idx="19">
                  <c:v>8.5288755648109547</c:v>
                </c:pt>
                <c:pt idx="20">
                  <c:v>9.4739020165065817</c:v>
                </c:pt>
                <c:pt idx="21">
                  <c:v>10.503627031683211</c:v>
                </c:pt>
                <c:pt idx="22">
                  <c:v>11.621096723099992</c:v>
                </c:pt>
                <c:pt idx="23">
                  <c:v>12.828436532693051</c:v>
                </c:pt>
                <c:pt idx="24">
                  <c:v>14.126627171296724</c:v>
                </c:pt>
                <c:pt idx="25">
                  <c:v>15.515281547576473</c:v>
                </c:pt>
                <c:pt idx="26">
                  <c:v>16.992436547340489</c:v>
                </c:pt>
                <c:pt idx="27">
                  <c:v>18.554376174876822</c:v>
                </c:pt>
                <c:pt idx="28">
                  <c:v>20.195504227830877</c:v>
                </c:pt>
                <c:pt idx="29">
                  <c:v>21.908284775368106</c:v>
                </c:pt>
                <c:pt idx="30">
                  <c:v>23.683266737056201</c:v>
                </c:pt>
                <c:pt idx="31">
                  <c:v>25.509204503206984</c:v>
                </c:pt>
                <c:pt idx="32">
                  <c:v>27.373279815734541</c:v>
                </c:pt>
                <c:pt idx="33">
                  <c:v>29.261421498611895</c:v>
                </c:pt>
                <c:pt idx="34">
                  <c:v>31.158710007801762</c:v>
                </c:pt>
                <c:pt idx="35">
                  <c:v>33.049844454655677</c:v>
                </c:pt>
                <c:pt idx="36">
                  <c:v>34.919642200723786</c:v>
                </c:pt>
                <c:pt idx="37">
                  <c:v>36.753536649761806</c:v>
                </c:pt>
                <c:pt idx="38">
                  <c:v>38.538038355689011</c:v>
                </c:pt>
                <c:pt idx="39">
                  <c:v>40.261128229254481</c:v>
                </c:pt>
                <c:pt idx="40">
                  <c:v>41.912558915460252</c:v>
                </c:pt>
                <c:pt idx="41">
                  <c:v>43.484050142887838</c:v>
                </c:pt>
                <c:pt idx="42">
                  <c:v>44.969374460214119</c:v>
                </c:pt>
                <c:pt idx="43">
                  <c:v>46.364339697416</c:v>
                </c:pt>
                <c:pt idx="44">
                  <c:v>47.666682441511696</c:v>
                </c:pt>
                <c:pt idx="45">
                  <c:v>48.87589203100238</c:v>
                </c:pt>
                <c:pt idx="46">
                  <c:v>49.99298685203641</c:v>
                </c:pt>
                <c:pt idx="47">
                  <c:v>51.020264359392669</c:v>
                </c:pt>
                <c:pt idx="48">
                  <c:v>51.961043872444883</c:v>
                </c:pt>
                <c:pt idx="49">
                  <c:v>52.819417573699681</c:v>
                </c:pt>
                <c:pt idx="50">
                  <c:v>53.600021000247892</c:v>
                </c:pt>
                <c:pt idx="51">
                  <c:v>54.307830262105732</c:v>
                </c:pt>
                <c:pt idx="52">
                  <c:v>54.947989652405873</c:v>
                </c:pt>
                <c:pt idx="53">
                  <c:v>55.525670450753772</c:v>
                </c:pt>
                <c:pt idx="54">
                  <c:v>56.045959625082297</c:v>
                </c:pt>
                <c:pt idx="55">
                  <c:v>56.513775761865112</c:v>
                </c:pt>
                <c:pt idx="56">
                  <c:v>56.933808789012431</c:v>
                </c:pt>
                <c:pt idx="57">
                  <c:v>57.31047976389295</c:v>
                </c:pt>
                <c:pt idx="58">
                  <c:v>57.64791704516513</c:v>
                </c:pt>
                <c:pt idx="59">
                  <c:v>57.949945432298563</c:v>
                </c:pt>
                <c:pt idx="60">
                  <c:v>58.220085245063316</c:v>
                </c:pt>
                <c:pt idx="61">
                  <c:v>58.461558755621617</c:v>
                </c:pt>
                <c:pt idx="62">
                  <c:v>58.677301829085792</c:v>
                </c:pt>
                <c:pt idx="63">
                  <c:v>58.869979043611174</c:v>
                </c:pt>
                <c:pt idx="64">
                  <c:v>59.042000931218688</c:v>
                </c:pt>
                <c:pt idx="65">
                  <c:v>59.19554229838711</c:v>
                </c:pt>
                <c:pt idx="66">
                  <c:v>59.332560850348187</c:v>
                </c:pt>
                <c:pt idx="67">
                  <c:v>59.454815558257046</c:v>
                </c:pt>
                <c:pt idx="68">
                  <c:v>59.563884379410922</c:v>
                </c:pt>
                <c:pt idx="69">
                  <c:v>59.661181073715127</c:v>
                </c:pt>
                <c:pt idx="70">
                  <c:v>59.747970960956387</c:v>
                </c:pt>
                <c:pt idx="71">
                  <c:v>59.82538553902026</c:v>
                </c:pt>
                <c:pt idx="72">
                  <c:v>59.894435938193737</c:v>
                </c:pt>
                <c:pt idx="73">
                  <c:v>59.956025225583424</c:v>
                </c:pt>
                <c:pt idx="74">
                  <c:v>60.010959600160042</c:v>
                </c:pt>
                <c:pt idx="75">
                  <c:v>60.059958536027281</c:v>
                </c:pt>
                <c:pt idx="76">
                  <c:v>60.103663941614705</c:v>
                </c:pt>
                <c:pt idx="77">
                  <c:v>60.142648407501476</c:v>
                </c:pt>
                <c:pt idx="78">
                  <c:v>60.177422616954075</c:v>
                </c:pt>
                <c:pt idx="79">
                  <c:v>60.208441992123078</c:v>
                </c:pt>
                <c:pt idx="80">
                  <c:v>60.2361126460316</c:v>
                </c:pt>
                <c:pt idx="81">
                  <c:v>60.260796706623516</c:v>
                </c:pt>
                <c:pt idx="82">
                  <c:v>60.282817074677048</c:v>
                </c:pt>
                <c:pt idx="83">
                  <c:v>60.302461672653465</c:v>
                </c:pt>
                <c:pt idx="84">
                  <c:v>60.319987236768284</c:v>
                </c:pt>
                <c:pt idx="85">
                  <c:v>60.335622699897741</c:v>
                </c:pt>
                <c:pt idx="86">
                  <c:v>60.349572208465645</c:v>
                </c:pt>
                <c:pt idx="87">
                  <c:v>60.362017812256525</c:v>
                </c:pt>
                <c:pt idx="88">
                  <c:v>60.373121862201415</c:v>
                </c:pt>
                <c:pt idx="89">
                  <c:v>60.383029147596318</c:v>
                </c:pt>
                <c:pt idx="90">
                  <c:v>60.391868800938731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6AD-4032-B6CD-37798617AB38}"/>
            </c:ext>
          </c:extLst>
        </c:ser>
        <c:ser>
          <c:idx val="5"/>
          <c:order val="5"/>
          <c:tx>
            <c:strRef>
              <c:f>競争!$M$16</c:f>
              <c:strCache>
                <c:ptCount val="1"/>
                <c:pt idx="0">
                  <c:v>y</c:v>
                </c:pt>
              </c:strCache>
            </c:strRef>
          </c:tx>
          <c:spPr>
            <a:ln w="63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競争!$B$17:$B$107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競争!$M$17:$M$107</c:f>
              <c:numCache>
                <c:formatCode>0.00_ </c:formatCode>
                <c:ptCount val="91"/>
                <c:pt idx="0">
                  <c:v>90</c:v>
                </c:pt>
                <c:pt idx="1">
                  <c:v>82.150714285714287</c:v>
                </c:pt>
                <c:pt idx="2">
                  <c:v>77.736284878808306</c:v>
                </c:pt>
                <c:pt idx="3">
                  <c:v>75.014898135662165</c:v>
                </c:pt>
                <c:pt idx="4">
                  <c:v>73.247126028347495</c:v>
                </c:pt>
                <c:pt idx="5">
                  <c:v>72.057489996626458</c:v>
                </c:pt>
                <c:pt idx="6">
                  <c:v>71.233968673665814</c:v>
                </c:pt>
                <c:pt idx="7">
                  <c:v>70.648284967231433</c:v>
                </c:pt>
                <c:pt idx="8">
                  <c:v>70.219075719596532</c:v>
                </c:pt>
                <c:pt idx="9">
                  <c:v>69.892966016104396</c:v>
                </c:pt>
                <c:pt idx="10">
                  <c:v>69.634043669437645</c:v>
                </c:pt>
                <c:pt idx="11">
                  <c:v>69.417643979475542</c:v>
                </c:pt>
                <c:pt idx="12">
                  <c:v>69.226509469359826</c:v>
                </c:pt>
                <c:pt idx="13">
                  <c:v>69.048335503914032</c:v>
                </c:pt>
                <c:pt idx="14">
                  <c:v>68.874162773014191</c:v>
                </c:pt>
                <c:pt idx="15">
                  <c:v>68.697306670645972</c:v>
                </c:pt>
                <c:pt idx="16">
                  <c:v>68.512637216311745</c:v>
                </c:pt>
                <c:pt idx="17">
                  <c:v>68.316093397005901</c:v>
                </c:pt>
                <c:pt idx="18">
                  <c:v>68.104357511904865</c:v>
                </c:pt>
                <c:pt idx="19">
                  <c:v>67.874640785584205</c:v>
                </c:pt>
                <c:pt idx="20">
                  <c:v>67.624547780050776</c:v>
                </c:pt>
                <c:pt idx="21">
                  <c:v>67.35199762274199</c:v>
                </c:pt>
                <c:pt idx="22">
                  <c:v>67.055186870517403</c:v>
                </c:pt>
                <c:pt idx="23">
                  <c:v>66.732583200603699</c:v>
                </c:pt>
                <c:pt idx="24">
                  <c:v>66.382941838583861</c:v>
                </c:pt>
                <c:pt idx="25">
                  <c:v>66.005338211849946</c:v>
                </c:pt>
                <c:pt idx="26">
                  <c:v>65.599211113002141</c:v>
                </c:pt>
                <c:pt idx="27">
                  <c:v>65.164410946963329</c:v>
                </c:pt>
                <c:pt idx="28">
                  <c:v>64.701247651317217</c:v>
                </c:pt>
                <c:pt idx="29">
                  <c:v>64.210532833249871</c:v>
                </c:pt>
                <c:pt idx="30">
                  <c:v>63.69361075319199</c:v>
                </c:pt>
                <c:pt idx="31">
                  <c:v>63.152373173582184</c:v>
                </c:pt>
                <c:pt idx="32">
                  <c:v>62.589253904769286</c:v>
                </c:pt>
                <c:pt idx="33">
                  <c:v>62.007200173785783</c:v>
                </c:pt>
                <c:pt idx="34">
                  <c:v>61.40961968103371</c:v>
                </c:pt>
                <c:pt idx="35">
                  <c:v>60.80030426247972</c:v>
                </c:pt>
                <c:pt idx="36">
                  <c:v>60.183333221459982</c:v>
                </c:pt>
                <c:pt idx="37">
                  <c:v>59.562961361321982</c:v>
                </c:pt>
                <c:pt idx="38">
                  <c:v>58.943498261260309</c:v>
                </c:pt>
                <c:pt idx="39">
                  <c:v>58.329186170385434</c:v>
                </c:pt>
                <c:pt idx="40">
                  <c:v>57.724083930060928</c:v>
                </c:pt>
                <c:pt idx="41">
                  <c:v>57.131963582390938</c:v>
                </c:pt>
                <c:pt idx="42">
                  <c:v>56.556224919999394</c:v>
                </c:pt>
                <c:pt idx="43">
                  <c:v>55.999831408981493</c:v>
                </c:pt>
                <c:pt idx="44">
                  <c:v>55.465268945576945</c:v>
                </c:pt>
                <c:pt idx="45">
                  <c:v>54.954527047756464</c:v>
                </c:pt>
                <c:pt idx="46">
                  <c:v>54.469100538856573</c:v>
                </c:pt>
                <c:pt idx="47">
                  <c:v>54.010008673411306</c:v>
                </c:pt>
                <c:pt idx="48">
                  <c:v>53.577828022141901</c:v>
                </c:pt>
                <c:pt idx="49">
                  <c:v>53.172735239096035</c:v>
                </c:pt>
                <c:pt idx="50">
                  <c:v>52.794555996743298</c:v>
                </c:pt>
                <c:pt idx="51">
                  <c:v>52.442816789608848</c:v>
                </c:pt>
                <c:pt idx="52">
                  <c:v>52.116796868211409</c:v>
                </c:pt>
                <c:pt idx="53">
                  <c:v>51.815578181260832</c:v>
                </c:pt>
                <c:pt idx="54">
                  <c:v>51.538091805641344</c:v>
                </c:pt>
                <c:pt idx="55">
                  <c:v>51.283159884451543</c:v>
                </c:pt>
                <c:pt idx="56">
                  <c:v>51.049532548107123</c:v>
                </c:pt>
                <c:pt idx="57">
                  <c:v>50.835919653616024</c:v>
                </c:pt>
                <c:pt idx="58">
                  <c:v>50.641017445552926</c:v>
                </c:pt>
                <c:pt idx="59">
                  <c:v>50.463530428953682</c:v>
                </c:pt>
                <c:pt idx="60">
                  <c:v>50.302188862675848</c:v>
                </c:pt>
                <c:pt idx="61">
                  <c:v>50.155762345897024</c:v>
                </c:pt>
                <c:pt idx="62">
                  <c:v>50.023069993697789</c:v>
                </c:pt>
                <c:pt idx="63">
                  <c:v>49.90298769174607</c:v>
                </c:pt>
                <c:pt idx="64">
                  <c:v>49.794452894561758</c:v>
                </c:pt>
                <c:pt idx="65">
                  <c:v>49.696467394237509</c:v>
                </c:pt>
                <c:pt idx="66">
                  <c:v>49.608098442506851</c:v>
                </c:pt>
                <c:pt idx="67">
                  <c:v>49.528478562787541</c:v>
                </c:pt>
                <c:pt idx="68">
                  <c:v>49.456804343114207</c:v>
                </c:pt>
                <c:pt idx="69">
                  <c:v>49.392334457546951</c:v>
                </c:pt>
                <c:pt idx="70">
                  <c:v>49.334387123796738</c:v>
                </c:pt>
                <c:pt idx="71">
                  <c:v>49.282337169002083</c:v>
                </c:pt>
                <c:pt idx="72">
                  <c:v>49.235612844006809</c:v>
                </c:pt>
                <c:pt idx="73">
                  <c:v>49.193692499057406</c:v>
                </c:pt>
                <c:pt idx="74">
                  <c:v>49.156101210332935</c:v>
                </c:pt>
                <c:pt idx="75">
                  <c:v>49.122407426821546</c:v>
                </c:pt>
                <c:pt idx="76">
                  <c:v>49.09221969040096</c:v>
                </c:pt>
                <c:pt idx="77">
                  <c:v>49.065183468189041</c:v>
                </c:pt>
                <c:pt idx="78">
                  <c:v>49.040978124935975</c:v>
                </c:pt>
                <c:pt idx="79">
                  <c:v>49.019314054083807</c:v>
                </c:pt>
                <c:pt idx="80">
                  <c:v>48.999929978803792</c:v>
                </c:pt>
                <c:pt idx="81">
                  <c:v>48.982590428549997</c:v>
                </c:pt>
                <c:pt idx="82">
                  <c:v>48.967083392185252</c:v>
                </c:pt>
                <c:pt idx="83">
                  <c:v>48.953218145321095</c:v>
                </c:pt>
                <c:pt idx="84">
                  <c:v>48.940823246975256</c:v>
                </c:pt>
                <c:pt idx="85">
                  <c:v>48.929744698824656</c:v>
                </c:pt>
                <c:pt idx="86">
                  <c:v>48.919844259079746</c:v>
                </c:pt>
                <c:pt idx="87">
                  <c:v>48.910997902210681</c:v>
                </c:pt>
                <c:pt idx="88">
                  <c:v>48.903094415319487</c:v>
                </c:pt>
                <c:pt idx="89">
                  <c:v>48.896034121794585</c:v>
                </c:pt>
                <c:pt idx="90">
                  <c:v>48.889727722938396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6AD-4032-B6CD-37798617AB38}"/>
            </c:ext>
          </c:extLst>
        </c:ser>
        <c:ser>
          <c:idx val="6"/>
          <c:order val="6"/>
          <c:tx>
            <c:strRef>
              <c:f>競争!$O$16</c:f>
              <c:strCache>
                <c:ptCount val="1"/>
                <c:pt idx="0">
                  <c:v>x</c:v>
                </c:pt>
              </c:strCache>
            </c:strRef>
          </c:tx>
          <c:spPr>
            <a:ln w="635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競争!$B$17:$B$107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競争!$O$17:$O$107</c:f>
              <c:numCache>
                <c:formatCode>0.00_ </c:formatCode>
                <c:ptCount val="91"/>
                <c:pt idx="0">
                  <c:v>90</c:v>
                </c:pt>
                <c:pt idx="1">
                  <c:v>79.650000000000006</c:v>
                </c:pt>
                <c:pt idx="2">
                  <c:v>74.133384107142859</c:v>
                </c:pt>
                <c:pt idx="3">
                  <c:v>70.645488681163783</c:v>
                </c:pt>
                <c:pt idx="4">
                  <c:v>68.26772870804588</c:v>
                </c:pt>
                <c:pt idx="5">
                  <c:v>66.572243917650908</c:v>
                </c:pt>
                <c:pt idx="6">
                  <c:v>65.32561256159326</c:v>
                </c:pt>
                <c:pt idx="7">
                  <c:v>64.387844057763047</c:v>
                </c:pt>
                <c:pt idx="8">
                  <c:v>63.669493824339824</c:v>
                </c:pt>
                <c:pt idx="9">
                  <c:v>63.110787079881142</c:v>
                </c:pt>
                <c:pt idx="10">
                  <c:v>62.670432470548135</c:v>
                </c:pt>
                <c:pt idx="11">
                  <c:v>62.319181021395089</c:v>
                </c:pt>
                <c:pt idx="12">
                  <c:v>62.035904210391848</c:v>
                </c:pt>
                <c:pt idx="13">
                  <c:v>61.805097691107299</c:v>
                </c:pt>
                <c:pt idx="14">
                  <c:v>61.615235062119019</c:v>
                </c:pt>
                <c:pt idx="15">
                  <c:v>61.457650881248192</c:v>
                </c:pt>
                <c:pt idx="16">
                  <c:v>61.325765278441786</c:v>
                </c:pt>
                <c:pt idx="17">
                  <c:v>61.214535753528224</c:v>
                </c:pt>
                <c:pt idx="18">
                  <c:v>61.120063848781811</c:v>
                </c:pt>
                <c:pt idx="19">
                  <c:v>61.039309561801744</c:v>
                </c:pt>
                <c:pt idx="20">
                  <c:v>60.969881953708054</c:v>
                </c:pt>
                <c:pt idx="21">
                  <c:v>60.909884366661558</c:v>
                </c:pt>
                <c:pt idx="22">
                  <c:v>60.857799204178491</c:v>
                </c:pt>
                <c:pt idx="23">
                  <c:v>60.812401625734054</c:v>
                </c:pt>
                <c:pt idx="24">
                  <c:v>60.772694526112296</c:v>
                </c:pt>
                <c:pt idx="25">
                  <c:v>60.737859278222871</c:v>
                </c:pt>
                <c:pt idx="26">
                  <c:v>60.707218211474448</c:v>
                </c:pt>
                <c:pt idx="27">
                  <c:v>60.680205867958428</c:v>
                </c:pt>
                <c:pt idx="28">
                  <c:v>60.656346852816611</c:v>
                </c:pt>
                <c:pt idx="29">
                  <c:v>60.635238659381066</c:v>
                </c:pt>
                <c:pt idx="30">
                  <c:v>60.616538263404578</c:v>
                </c:pt>
                <c:pt idx="31">
                  <c:v>60.59995158557728</c:v>
                </c:pt>
                <c:pt idx="32">
                  <c:v>60.5852251470967</c:v>
                </c:pt>
                <c:pt idx="33">
                  <c:v>60.572139410519291</c:v>
                </c:pt>
                <c:pt idx="34">
                  <c:v>60.560503422806185</c:v>
                </c:pt>
                <c:pt idx="35">
                  <c:v>60.55015047055506</c:v>
                </c:pt>
                <c:pt idx="36">
                  <c:v>60.540934527066938</c:v>
                </c:pt>
                <c:pt idx="37">
                  <c:v>60.53272732315093</c:v>
                </c:pt>
                <c:pt idx="38">
                  <c:v>60.52541591286635</c:v>
                </c:pt>
                <c:pt idx="39">
                  <c:v>60.518900635030015</c:v>
                </c:pt>
                <c:pt idx="40">
                  <c:v>60.513093393718727</c:v>
                </c:pt>
                <c:pt idx="41">
                  <c:v>60.507916197988031</c:v>
                </c:pt>
                <c:pt idx="42">
                  <c:v>60.50329991395985</c:v>
                </c:pt>
                <c:pt idx="43">
                  <c:v>60.499183192311726</c:v>
                </c:pt>
                <c:pt idx="44">
                  <c:v>60.495511541782079</c:v>
                </c:pt>
                <c:pt idx="45">
                  <c:v>60.492236525151696</c:v>
                </c:pt>
                <c:pt idx="46">
                  <c:v>60.489315058693819</c:v>
                </c:pt>
                <c:pt idx="47">
                  <c:v>60.4867087996194</c:v>
                </c:pt>
                <c:pt idx="48">
                  <c:v>60.484383608818071</c:v>
                </c:pt>
                <c:pt idx="49">
                  <c:v>60.482309078387722</c:v>
                </c:pt>
                <c:pt idx="50">
                  <c:v>60.480458115191411</c:v>
                </c:pt>
                <c:pt idx="51">
                  <c:v>60.478806573081009</c:v>
                </c:pt>
                <c:pt idx="52">
                  <c:v>60.477332927560013</c:v>
                </c:pt>
                <c:pt idx="53">
                  <c:v>60.476017987582047</c:v>
                </c:pt>
                <c:pt idx="54">
                  <c:v>60.474844639941033</c:v>
                </c:pt>
                <c:pt idx="55">
                  <c:v>60.473797622338807</c:v>
                </c:pt>
                <c:pt idx="56">
                  <c:v>60.472863321741585</c:v>
                </c:pt>
                <c:pt idx="57">
                  <c:v>60.472029595079249</c:v>
                </c:pt>
                <c:pt idx="58">
                  <c:v>60.471285609716276</c:v>
                </c:pt>
                <c:pt idx="59">
                  <c:v>60.470621701442809</c:v>
                </c:pt>
                <c:pt idx="60">
                  <c:v>60.470029248008686</c:v>
                </c:pt>
                <c:pt idx="61">
                  <c:v>60.469500556459685</c:v>
                </c:pt>
                <c:pt idx="62">
                  <c:v>60.469028762740258</c:v>
                </c:pt>
                <c:pt idx="63">
                  <c:v>60.46860774220535</c:v>
                </c:pt>
                <c:pt idx="64">
                  <c:v>60.468232029839747</c:v>
                </c:pt>
                <c:pt idx="65">
                  <c:v>60.467896749119774</c:v>
                </c:pt>
                <c:pt idx="66">
                  <c:v>60.467597548572257</c:v>
                </c:pt>
                <c:pt idx="67">
                  <c:v>60.467330545191324</c:v>
                </c:pt>
                <c:pt idx="68">
                  <c:v>60.467092273966735</c:v>
                </c:pt>
                <c:pt idx="69">
                  <c:v>60.466879642860064</c:v>
                </c:pt>
                <c:pt idx="70">
                  <c:v>60.466689892638037</c:v>
                </c:pt>
                <c:pt idx="71">
                  <c:v>60.466520561037015</c:v>
                </c:pt>
                <c:pt idx="72">
                  <c:v>60.466369450790161</c:v>
                </c:pt>
                <c:pt idx="73">
                  <c:v>60.466234601099863</c:v>
                </c:pt>
                <c:pt idx="74">
                  <c:v>60.466114262183396</c:v>
                </c:pt>
                <c:pt idx="75">
                  <c:v>60.466006872560087</c:v>
                </c:pt>
                <c:pt idx="76">
                  <c:v>60.465911038784391</c:v>
                </c:pt>
                <c:pt idx="77">
                  <c:v>60.465825517361104</c:v>
                </c:pt>
                <c:pt idx="78">
                  <c:v>60.465749198607554</c:v>
                </c:pt>
                <c:pt idx="79">
                  <c:v>60.465681092252993</c:v>
                </c:pt>
                <c:pt idx="80">
                  <c:v>60.465620314588051</c:v>
                </c:pt>
                <c:pt idx="81">
                  <c:v>60.465566076997348</c:v>
                </c:pt>
                <c:pt idx="82">
                  <c:v>60.465517675726282</c:v>
                </c:pt>
                <c:pt idx="83">
                  <c:v>60.465474482749173</c:v>
                </c:pt>
                <c:pt idx="84">
                  <c:v>60.465435937620114</c:v>
                </c:pt>
                <c:pt idx="85">
                  <c:v>60.465401540200851</c:v>
                </c:pt>
                <c:pt idx="86">
                  <c:v>60.465370844171218</c:v>
                </c:pt>
                <c:pt idx="87">
                  <c:v>60.465343451237921</c:v>
                </c:pt>
                <c:pt idx="88">
                  <c:v>60.465319005966535</c:v>
                </c:pt>
                <c:pt idx="89">
                  <c:v>60.465297191169583</c:v>
                </c:pt>
                <c:pt idx="90">
                  <c:v>60.465277723790955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6AD-4032-B6CD-37798617AB38}"/>
            </c:ext>
          </c:extLst>
        </c:ser>
        <c:ser>
          <c:idx val="7"/>
          <c:order val="7"/>
          <c:tx>
            <c:strRef>
              <c:f>競争!$Q$16</c:f>
              <c:strCache>
                <c:ptCount val="1"/>
                <c:pt idx="0">
                  <c:v>y</c:v>
                </c:pt>
              </c:strCache>
            </c:strRef>
          </c:tx>
          <c:spPr>
            <a:ln w="63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競争!$B$17:$B$107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競争!$Q$17:$Q$107</c:f>
              <c:numCache>
                <c:formatCode>0.00_ </c:formatCode>
                <c:ptCount val="91"/>
                <c:pt idx="0">
                  <c:v>90</c:v>
                </c:pt>
                <c:pt idx="1">
                  <c:v>70.135714285714286</c:v>
                </c:pt>
                <c:pt idx="2">
                  <c:v>61.715456599854228</c:v>
                </c:pt>
                <c:pt idx="3">
                  <c:v>57.043911891348486</c:v>
                </c:pt>
                <c:pt idx="4">
                  <c:v>54.166494837258988</c:v>
                </c:pt>
                <c:pt idx="5">
                  <c:v>52.295382942421014</c:v>
                </c:pt>
                <c:pt idx="6">
                  <c:v>51.041264582656346</c:v>
                </c:pt>
                <c:pt idx="7">
                  <c:v>50.187002473010985</c:v>
                </c:pt>
                <c:pt idx="8">
                  <c:v>49.601374379078891</c:v>
                </c:pt>
                <c:pt idx="9">
                  <c:v>49.200517920554645</c:v>
                </c:pt>
                <c:pt idx="10">
                  <c:v>48.928658336447242</c:v>
                </c:pt>
                <c:pt idx="11">
                  <c:v>48.747627256137633</c:v>
                </c:pt>
                <c:pt idx="12">
                  <c:v>48.630770708670823</c:v>
                </c:pt>
                <c:pt idx="13">
                  <c:v>48.559213201005484</c:v>
                </c:pt>
                <c:pt idx="14">
                  <c:v>48.519464559052643</c:v>
                </c:pt>
                <c:pt idx="15">
                  <c:v>48.501831858367879</c:v>
                </c:pt>
                <c:pt idx="16">
                  <c:v>48.499335469053428</c:v>
                </c:pt>
                <c:pt idx="17">
                  <c:v>48.506952639609871</c:v>
                </c:pt>
                <c:pt idx="18">
                  <c:v>48.521080604166023</c:v>
                </c:pt>
                <c:pt idx="19">
                  <c:v>48.539150627196726</c:v>
                </c:pt>
                <c:pt idx="20">
                  <c:v>48.559347981242198</c:v>
                </c:pt>
                <c:pt idx="21">
                  <c:v>48.580407477095214</c:v>
                </c:pt>
                <c:pt idx="22">
                  <c:v>48.601463543176983</c:v>
                </c:pt>
                <c:pt idx="23">
                  <c:v>48.621940048382726</c:v>
                </c:pt>
                <c:pt idx="24">
                  <c:v>48.641469269251232</c:v>
                </c:pt>
                <c:pt idx="25">
                  <c:v>48.659832323060755</c:v>
                </c:pt>
                <c:pt idx="26">
                  <c:v>48.676915454733056</c:v>
                </c:pt>
                <c:pt idx="27">
                  <c:v>48.692678049221172</c:v>
                </c:pt>
                <c:pt idx="28">
                  <c:v>48.707129318960774</c:v>
                </c:pt>
                <c:pt idx="29">
                  <c:v>48.72031140583961</c:v>
                </c:pt>
                <c:pt idx="30">
                  <c:v>48.732287219618598</c:v>
                </c:pt>
                <c:pt idx="31">
                  <c:v>48.743131766185606</c:v>
                </c:pt>
                <c:pt idx="32">
                  <c:v>48.752926039547759</c:v>
                </c:pt>
                <c:pt idx="33">
                  <c:v>48.76175279002225</c:v>
                </c:pt>
                <c:pt idx="34">
                  <c:v>48.769693658801557</c:v>
                </c:pt>
                <c:pt idx="35">
                  <c:v>48.776827301498081</c:v>
                </c:pt>
                <c:pt idx="36">
                  <c:v>48.783228221930948</c:v>
                </c:pt>
                <c:pt idx="37">
                  <c:v>48.788966110864472</c:v>
                </c:pt>
                <c:pt idx="38">
                  <c:v>48.79410553902806</c:v>
                </c:pt>
                <c:pt idx="39">
                  <c:v>48.798705894308341</c:v>
                </c:pt>
                <c:pt idx="40">
                  <c:v>48.802821483072137</c:v>
                </c:pt>
                <c:pt idx="41">
                  <c:v>48.806501737819417</c:v>
                </c:pt>
                <c:pt idx="42">
                  <c:v>48.809791489774256</c:v>
                </c:pt>
                <c:pt idx="43">
                  <c:v>48.812731277090023</c:v>
                </c:pt>
                <c:pt idx="44">
                  <c:v>48.815357668187815</c:v>
                </c:pt>
                <c:pt idx="45">
                  <c:v>48.817703586197034</c:v>
                </c:pt>
                <c:pt idx="46">
                  <c:v>48.819798625144841</c:v>
                </c:pt>
                <c:pt idx="47">
                  <c:v>48.821669351910614</c:v>
                </c:pt>
                <c:pt idx="48">
                  <c:v>48.823339590366366</c:v>
                </c:pt>
                <c:pt idx="49">
                  <c:v>48.824830685821439</c:v>
                </c:pt>
                <c:pt idx="50">
                  <c:v>48.826161749069037</c:v>
                </c:pt>
                <c:pt idx="51">
                  <c:v>48.827349880134896</c:v>
                </c:pt>
                <c:pt idx="52">
                  <c:v>48.828410372358221</c:v>
                </c:pt>
                <c:pt idx="53">
                  <c:v>48.829356897769223</c:v>
                </c:pt>
                <c:pt idx="54">
                  <c:v>48.830201674922414</c:v>
                </c:pt>
                <c:pt idx="55">
                  <c:v>48.830955620441848</c:v>
                </c:pt>
                <c:pt idx="56">
                  <c:v>48.831628485563698</c:v>
                </c:pt>
                <c:pt idx="57">
                  <c:v>48.832228978945402</c:v>
                </c:pt>
                <c:pt idx="58">
                  <c:v>48.83276487696422</c:v>
                </c:pt>
                <c:pt idx="59">
                  <c:v>48.833243122663504</c:v>
                </c:pt>
                <c:pt idx="60">
                  <c:v>48.833669914429819</c:v>
                </c:pt>
                <c:pt idx="61">
                  <c:v>48.83405078540406</c:v>
                </c:pt>
                <c:pt idx="62">
                  <c:v>48.834390674548779</c:v>
                </c:pt>
                <c:pt idx="63">
                  <c:v>48.834693990214745</c:v>
                </c:pt>
                <c:pt idx="64">
                  <c:v>48.834964666973562</c:v>
                </c:pt>
                <c:pt idx="65">
                  <c:v>48.835206216411585</c:v>
                </c:pt>
                <c:pt idx="66">
                  <c:v>48.83542177251352</c:v>
                </c:pt>
                <c:pt idx="67">
                  <c:v>48.835614132202217</c:v>
                </c:pt>
                <c:pt idx="68">
                  <c:v>48.835785791544595</c:v>
                </c:pt>
                <c:pt idx="69">
                  <c:v>48.835938978081778</c:v>
                </c:pt>
                <c:pt idx="70">
                  <c:v>48.836075679694602</c:v>
                </c:pt>
                <c:pt idx="71">
                  <c:v>48.83619767037306</c:v>
                </c:pt>
                <c:pt idx="72">
                  <c:v>48.836306533219755</c:v>
                </c:pt>
                <c:pt idx="73">
                  <c:v>48.836403680982826</c:v>
                </c:pt>
                <c:pt idx="74">
                  <c:v>48.836490374382706</c:v>
                </c:pt>
                <c:pt idx="75">
                  <c:v>48.836567738468887</c:v>
                </c:pt>
                <c:pt idx="76">
                  <c:v>48.836636777218111</c:v>
                </c:pt>
                <c:pt idx="77">
                  <c:v>48.836698386562503</c:v>
                </c:pt>
                <c:pt idx="78">
                  <c:v>48.836753366016396</c:v>
                </c:pt>
                <c:pt idx="79">
                  <c:v>48.83680242905227</c:v>
                </c:pt>
                <c:pt idx="80">
                  <c:v>48.836846212360349</c:v>
                </c:pt>
                <c:pt idx="81">
                  <c:v>48.836885284111823</c:v>
                </c:pt>
                <c:pt idx="82">
                  <c:v>48.836920151332862</c:v>
                </c:pt>
                <c:pt idx="83">
                  <c:v>48.836951266485066</c:v>
                </c:pt>
                <c:pt idx="84">
                  <c:v>48.836979033337762</c:v>
                </c:pt>
                <c:pt idx="85">
                  <c:v>48.837003812208295</c:v>
                </c:pt>
                <c:pt idx="86">
                  <c:v>48.83702592463834</c:v>
                </c:pt>
                <c:pt idx="87">
                  <c:v>48.837045657566932</c:v>
                </c:pt>
                <c:pt idx="88">
                  <c:v>48.837063267054397</c:v>
                </c:pt>
                <c:pt idx="89">
                  <c:v>48.837078981605451</c:v>
                </c:pt>
                <c:pt idx="90">
                  <c:v>48.837093005134697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6AD-4032-B6CD-37798617A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ax val="10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</c:valAx>
      <c:valAx>
        <c:axId val="185682944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共創!$C$16</c:f>
              <c:strCache>
                <c:ptCount val="1"/>
                <c:pt idx="0">
                  <c:v>x</c:v>
                </c:pt>
              </c:strCache>
            </c:strRef>
          </c:tx>
          <c:spPr>
            <a:ln w="9525">
              <a:solidFill>
                <a:schemeClr val="accent5"/>
              </a:solidFill>
              <a:tailEnd type="triangle"/>
            </a:ln>
          </c:spPr>
          <c:marker>
            <c:symbol val="none"/>
          </c:marker>
          <c:xVal>
            <c:numRef>
              <c:f>共創!$B$17:$B$107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共創!$C$17:$C$107</c:f>
              <c:numCache>
                <c:formatCode>0.00_ </c:formatCode>
                <c:ptCount val="91"/>
                <c:pt idx="0">
                  <c:v>1</c:v>
                </c:pt>
                <c:pt idx="1">
                  <c:v>1.1985000000000001</c:v>
                </c:pt>
                <c:pt idx="2">
                  <c:v>1.4361637056964287</c:v>
                </c:pt>
                <c:pt idx="3">
                  <c:v>1.7206549388935</c:v>
                </c:pt>
                <c:pt idx="4">
                  <c:v>2.0611309387188257</c:v>
                </c:pt>
                <c:pt idx="5">
                  <c:v>2.468540597170461</c:v>
                </c:pt>
                <c:pt idx="6">
                  <c:v>2.9559888824541134</c:v>
                </c:pt>
                <c:pt idx="7">
                  <c:v>3.5391848120048386</c:v>
                </c:pt>
                <c:pt idx="8">
                  <c:v>4.2369941516968366</c:v>
                </c:pt>
                <c:pt idx="9">
                  <c:v>5.0721203048903938</c:v>
                </c:pt>
                <c:pt idx="10">
                  <c:v>6.0719340799082504</c:v>
                </c:pt>
                <c:pt idx="11">
                  <c:v>7.2694583498753422</c:v>
                </c:pt>
                <c:pt idx="12">
                  <c:v>8.7044754190768696</c:v>
                </c:pt>
                <c:pt idx="13">
                  <c:v>10.424646262779035</c:v>
                </c:pt>
                <c:pt idx="14">
                  <c:v>12.486392554186274</c:v>
                </c:pt>
                <c:pt idx="15">
                  <c:v>14.955083995966687</c:v>
                </c:pt>
                <c:pt idx="16">
                  <c:v>17.90381541225905</c:v>
                </c:pt>
                <c:pt idx="17">
                  <c:v>21.409832336228206</c:v>
                </c:pt>
                <c:pt idx="18">
                  <c:v>25.547632488477763</c:v>
                </c:pt>
                <c:pt idx="19">
                  <c:v>30.378145698397635</c:v>
                </c:pt>
                <c:pt idx="20">
                  <c:v>35.934336756110227</c:v>
                </c:pt>
                <c:pt idx="21">
                  <c:v>42.205053158293637</c:v>
                </c:pt>
                <c:pt idx="22">
                  <c:v>49.120632105297858</c:v>
                </c:pt>
                <c:pt idx="23">
                  <c:v>56.545059453640732</c:v>
                </c:pt>
                <c:pt idx="24">
                  <c:v>64.279462673155948</c:v>
                </c:pt>
                <c:pt idx="25">
                  <c:v>72.079586703744525</c:v>
                </c:pt>
                <c:pt idx="26">
                  <c:v>79.685566331243564</c:v>
                </c:pt>
                <c:pt idx="27">
                  <c:v>86.857237499784532</c:v>
                </c:pt>
                <c:pt idx="28">
                  <c:v>93.405215099267323</c:v>
                </c:pt>
                <c:pt idx="29">
                  <c:v>99.209271409582897</c:v>
                </c:pt>
                <c:pt idx="30">
                  <c:v>104.22076787309786</c:v>
                </c:pt>
                <c:pt idx="31">
                  <c:v>108.45191091315797</c:v>
                </c:pt>
                <c:pt idx="32">
                  <c:v>111.95810482654772</c:v>
                </c:pt>
                <c:pt idx="33">
                  <c:v>114.81961945965273</c:v>
                </c:pt>
                <c:pt idx="34">
                  <c:v>117.12650028753438</c:v>
                </c:pt>
                <c:pt idx="35">
                  <c:v>118.96808056358975</c:v>
                </c:pt>
                <c:pt idx="36">
                  <c:v>120.42675415706351</c:v>
                </c:pt>
                <c:pt idx="37">
                  <c:v>121.57496900680242</c:v>
                </c:pt>
                <c:pt idx="38">
                  <c:v>122.47434905147099</c:v>
                </c:pt>
                <c:pt idx="39">
                  <c:v>123.17607095956741</c:v>
                </c:pt>
                <c:pt idx="40">
                  <c:v>123.72188681470546</c:v>
                </c:pt>
                <c:pt idx="41">
                  <c:v>124.1454052756705</c:v>
                </c:pt>
                <c:pt idx="42">
                  <c:v>124.47340329558412</c:v>
                </c:pt>
                <c:pt idx="43">
                  <c:v>124.72704653638787</c:v>
                </c:pt>
                <c:pt idx="44">
                  <c:v>124.92296308388299</c:v>
                </c:pt>
                <c:pt idx="45">
                  <c:v>125.07415438487341</c:v>
                </c:pt>
                <c:pt idx="46">
                  <c:v>125.19074891295006</c:v>
                </c:pt>
                <c:pt idx="47">
                  <c:v>125.28061457467928</c:v>
                </c:pt>
                <c:pt idx="48">
                  <c:v>125.34984978302015</c:v>
                </c:pt>
                <c:pt idx="49">
                  <c:v>125.40317336361136</c:v>
                </c:pt>
                <c:pt idx="50">
                  <c:v>125.4442318382571</c:v>
                </c:pt>
                <c:pt idx="51">
                  <c:v>125.47584022953862</c:v>
                </c:pt>
                <c:pt idx="52">
                  <c:v>125.50016995852457</c:v>
                </c:pt>
                <c:pt idx="53">
                  <c:v>125.5188949784483</c:v>
                </c:pt>
                <c:pt idx="54">
                  <c:v>125.53330514153853</c:v>
                </c:pt>
                <c:pt idx="55">
                  <c:v>125.54439397660721</c:v>
                </c:pt>
                <c:pt idx="56">
                  <c:v>125.55292655284441</c:v>
                </c:pt>
                <c:pt idx="57">
                  <c:v>125.55949188795823</c:v>
                </c:pt>
                <c:pt idx="58">
                  <c:v>125.56454338526237</c:v>
                </c:pt>
                <c:pt idx="59">
                  <c:v>125.5684300131889</c:v>
                </c:pt>
                <c:pt idx="60">
                  <c:v>125.57142033422434</c:v>
                </c:pt>
                <c:pt idx="61">
                  <c:v>125.573721015801</c:v>
                </c:pt>
                <c:pt idx="62">
                  <c:v>125.57549108596315</c:v>
                </c:pt>
                <c:pt idx="63">
                  <c:v>125.57685290940776</c:v>
                </c:pt>
                <c:pt idx="64">
                  <c:v>125.57790063687651</c:v>
                </c:pt>
                <c:pt idx="65">
                  <c:v>125.57870670862138</c:v>
                </c:pt>
                <c:pt idx="66">
                  <c:v>125.57932685956332</c:v>
                </c:pt>
                <c:pt idx="67">
                  <c:v>125.57980397101559</c:v>
                </c:pt>
                <c:pt idx="68">
                  <c:v>125.58017103459308</c:v>
                </c:pt>
                <c:pt idx="69">
                  <c:v>125.58045343283555</c:v>
                </c:pt>
                <c:pt idx="70">
                  <c:v>125.58067069400104</c:v>
                </c:pt>
                <c:pt idx="71">
                  <c:v>125.58083784222771</c:v>
                </c:pt>
                <c:pt idx="72">
                  <c:v>125.58096643634384</c:v>
                </c:pt>
                <c:pt idx="73">
                  <c:v>125.58106536911124</c:v>
                </c:pt>
                <c:pt idx="74">
                  <c:v>125.5811414821417</c:v>
                </c:pt>
                <c:pt idx="75">
                  <c:v>125.58120003899266</c:v>
                </c:pt>
                <c:pt idx="76">
                  <c:v>125.58124508914797</c:v>
                </c:pt>
                <c:pt idx="77">
                  <c:v>125.58127974804829</c:v>
                </c:pt>
                <c:pt idx="78">
                  <c:v>125.58130641253291</c:v>
                </c:pt>
                <c:pt idx="79">
                  <c:v>125.58132692658974</c:v>
                </c:pt>
                <c:pt idx="80">
                  <c:v>125.58134270887439</c:v>
                </c:pt>
                <c:pt idx="81">
                  <c:v>125.5813548508165</c:v>
                </c:pt>
                <c:pt idx="82">
                  <c:v>125.58136419209711</c:v>
                </c:pt>
                <c:pt idx="83">
                  <c:v>125.58137137871675</c:v>
                </c:pt>
                <c:pt idx="84">
                  <c:v>125.58137690766959</c:v>
                </c:pt>
                <c:pt idx="85">
                  <c:v>125.58138116131322</c:v>
                </c:pt>
                <c:pt idx="86">
                  <c:v>125.5813844338106</c:v>
                </c:pt>
                <c:pt idx="87">
                  <c:v>125.58138695147308</c:v>
                </c:pt>
                <c:pt idx="88">
                  <c:v>125.581388888411</c:v>
                </c:pt>
                <c:pt idx="89">
                  <c:v>125.5813903785744</c:v>
                </c:pt>
                <c:pt idx="90">
                  <c:v>125.58139152501637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F4-46C4-BA3D-B65F84CCA6A5}"/>
            </c:ext>
          </c:extLst>
        </c:ser>
        <c:ser>
          <c:idx val="1"/>
          <c:order val="1"/>
          <c:tx>
            <c:strRef>
              <c:f>共創!$E$16</c:f>
              <c:strCache>
                <c:ptCount val="1"/>
                <c:pt idx="0">
                  <c:v>y</c:v>
                </c:pt>
              </c:strCache>
            </c:strRef>
          </c:tx>
          <c:spPr>
            <a:ln w="9525">
              <a:tailEnd type="triangle"/>
            </a:ln>
          </c:spPr>
          <c:marker>
            <c:symbol val="none"/>
          </c:marker>
          <c:xVal>
            <c:numRef>
              <c:f>共創!$B$17:$B$107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共創!$E$17:$E$107</c:f>
              <c:numCache>
                <c:formatCode>0.00_ </c:formatCode>
                <c:ptCount val="91"/>
                <c:pt idx="0">
                  <c:v>1</c:v>
                </c:pt>
                <c:pt idx="1">
                  <c:v>1.2972142857142857</c:v>
                </c:pt>
                <c:pt idx="2">
                  <c:v>1.6814987888261661</c:v>
                </c:pt>
                <c:pt idx="3">
                  <c:v>2.177453194585155</c:v>
                </c:pt>
                <c:pt idx="4">
                  <c:v>2.815989253859728</c:v>
                </c:pt>
                <c:pt idx="5">
                  <c:v>3.6355073761167622</c:v>
                </c:pt>
                <c:pt idx="6">
                  <c:v>4.6829772686393927</c:v>
                </c:pt>
                <c:pt idx="7">
                  <c:v>6.014647794780136</c:v>
                </c:pt>
                <c:pt idx="8">
                  <c:v>7.695932609421785</c:v>
                </c:pt>
                <c:pt idx="9">
                  <c:v>9.799792201312016</c:v>
                </c:pt>
                <c:pt idx="10">
                  <c:v>12.402705904122325</c:v>
                </c:pt>
                <c:pt idx="11">
                  <c:v>15.577221235448999</c:v>
                </c:pt>
                <c:pt idx="12">
                  <c:v>19.380316741472861</c:v>
                </c:pt>
                <c:pt idx="13">
                  <c:v>23.837754955664916</c:v>
                </c:pt>
                <c:pt idx="14">
                  <c:v>28.926523567061839</c:v>
                </c:pt>
                <c:pt idx="15">
                  <c:v>34.560217819870701</c:v>
                </c:pt>
                <c:pt idx="16">
                  <c:v>40.584665367496335</c:v>
                </c:pt>
                <c:pt idx="17">
                  <c:v>46.790930958028646</c:v>
                </c:pt>
                <c:pt idx="18">
                  <c:v>52.947783997214074</c:v>
                </c:pt>
                <c:pt idx="19">
                  <c:v>58.846292856842894</c:v>
                </c:pt>
                <c:pt idx="20">
                  <c:v>64.340701816962309</c:v>
                </c:pt>
                <c:pt idx="21">
                  <c:v>69.369290558662698</c:v>
                </c:pt>
                <c:pt idx="22">
                  <c:v>73.948400451295853</c:v>
                </c:pt>
                <c:pt idx="23">
                  <c:v>78.145654863963003</c:v>
                </c:pt>
                <c:pt idx="24">
                  <c:v>82.04572005599465</c:v>
                </c:pt>
                <c:pt idx="25">
                  <c:v>85.720931788940405</c:v>
                </c:pt>
                <c:pt idx="26">
                  <c:v>89.213541842300401</c:v>
                </c:pt>
                <c:pt idx="27">
                  <c:v>92.530911598250725</c:v>
                </c:pt>
                <c:pt idx="28">
                  <c:v>95.651498691138798</c:v>
                </c:pt>
                <c:pt idx="29">
                  <c:v>98.537574933796122</c:v>
                </c:pt>
                <c:pt idx="30">
                  <c:v>101.14980747812223</c:v>
                </c:pt>
                <c:pt idx="31">
                  <c:v>103.45925754624695</c:v>
                </c:pt>
                <c:pt idx="32">
                  <c:v>105.45406048956735</c:v>
                </c:pt>
                <c:pt idx="33">
                  <c:v>107.14039574414883</c:v>
                </c:pt>
                <c:pt idx="34">
                  <c:v>108.53925338291674</c:v>
                </c:pt>
                <c:pt idx="35">
                  <c:v>109.68125148697476</c:v>
                </c:pt>
                <c:pt idx="36">
                  <c:v>110.60143490182668</c:v>
                </c:pt>
                <c:pt idx="37">
                  <c:v>111.33516279213006</c:v>
                </c:pt>
                <c:pt idx="38">
                  <c:v>111.91541447585656</c:v>
                </c:pt>
                <c:pt idx="39">
                  <c:v>112.37136156387871</c:v>
                </c:pt>
                <c:pt idx="40">
                  <c:v>112.72786610010866</c:v>
                </c:pt>
                <c:pt idx="41">
                  <c:v>113.0055603852468</c:v>
                </c:pt>
                <c:pt idx="42">
                  <c:v>113.22123866239409</c:v>
                </c:pt>
                <c:pt idx="43">
                  <c:v>113.38837868110066</c:v>
                </c:pt>
                <c:pt idx="44">
                  <c:v>113.51768400525846</c:v>
                </c:pt>
                <c:pt idx="45">
                  <c:v>113.61758917115242</c:v>
                </c:pt>
                <c:pt idx="46">
                  <c:v>113.69470217403673</c:v>
                </c:pt>
                <c:pt idx="47">
                  <c:v>113.75417747039612</c:v>
                </c:pt>
                <c:pt idx="48">
                  <c:v>113.80002249898017</c:v>
                </c:pt>
                <c:pt idx="49">
                  <c:v>113.83534517656547</c:v>
                </c:pt>
                <c:pt idx="50">
                  <c:v>113.86255125522672</c:v>
                </c:pt>
                <c:pt idx="51">
                  <c:v>113.88350028347546</c:v>
                </c:pt>
                <c:pt idx="52">
                  <c:v>113.89962804025869</c:v>
                </c:pt>
                <c:pt idx="53">
                  <c:v>113.91204217805145</c:v>
                </c:pt>
                <c:pt idx="54">
                  <c:v>113.92159666339727</c:v>
                </c:pt>
                <c:pt idx="55">
                  <c:v>113.92894955520516</c:v>
                </c:pt>
                <c:pt idx="56">
                  <c:v>113.9346077567056</c:v>
                </c:pt>
                <c:pt idx="57">
                  <c:v>113.93896162294151</c:v>
                </c:pt>
                <c:pt idx="58">
                  <c:v>113.94231169104768</c:v>
                </c:pt>
                <c:pt idx="59">
                  <c:v>113.94488930726976</c:v>
                </c:pt>
                <c:pt idx="60">
                  <c:v>113.94687253305013</c:v>
                </c:pt>
                <c:pt idx="61">
                  <c:v>113.94839840404987</c:v>
                </c:pt>
                <c:pt idx="62">
                  <c:v>113.94957237442576</c:v>
                </c:pt>
                <c:pt idx="63">
                  <c:v>113.95047559033668</c:v>
                </c:pt>
                <c:pt idx="64">
                  <c:v>113.95117049026805</c:v>
                </c:pt>
                <c:pt idx="65">
                  <c:v>113.9517051162633</c:v>
                </c:pt>
                <c:pt idx="66">
                  <c:v>113.95211643231113</c:v>
                </c:pt>
                <c:pt idx="67">
                  <c:v>113.9524328782514</c:v>
                </c:pt>
                <c:pt idx="68">
                  <c:v>113.95267633515184</c:v>
                </c:pt>
                <c:pt idx="69">
                  <c:v>113.95286363767922</c:v>
                </c:pt>
                <c:pt idx="70">
                  <c:v>113.95300773782124</c:v>
                </c:pt>
                <c:pt idx="71">
                  <c:v>113.95311860029926</c:v>
                </c:pt>
                <c:pt idx="72">
                  <c:v>113.95320389151294</c:v>
                </c:pt>
                <c:pt idx="73">
                  <c:v>113.95326950961321</c:v>
                </c:pt>
                <c:pt idx="74">
                  <c:v>113.95331999233231</c:v>
                </c:pt>
                <c:pt idx="75">
                  <c:v>113.95335883075779</c:v>
                </c:pt>
                <c:pt idx="76">
                  <c:v>113.9533887107397</c:v>
                </c:pt>
                <c:pt idx="77">
                  <c:v>113.95341169861968</c:v>
                </c:pt>
                <c:pt idx="78">
                  <c:v>113.9534293841227</c:v>
                </c:pt>
                <c:pt idx="79">
                  <c:v>113.95344299029101</c:v>
                </c:pt>
                <c:pt idx="80">
                  <c:v>113.9534534580618</c:v>
                </c:pt>
                <c:pt idx="81">
                  <c:v>113.95346151133676</c:v>
                </c:pt>
                <c:pt idx="82">
                  <c:v>113.95346770704296</c:v>
                </c:pt>
                <c:pt idx="83">
                  <c:v>113.95347247364703</c:v>
                </c:pt>
                <c:pt idx="84">
                  <c:v>113.9534761407856</c:v>
                </c:pt>
                <c:pt idx="85">
                  <c:v>113.95347896206144</c:v>
                </c:pt>
                <c:pt idx="86">
                  <c:v>113.9534811325813</c:v>
                </c:pt>
                <c:pt idx="87">
                  <c:v>113.95348280244865</c:v>
                </c:pt>
                <c:pt idx="88">
                  <c:v>113.95348408714406</c:v>
                </c:pt>
                <c:pt idx="89">
                  <c:v>113.95348507551137</c:v>
                </c:pt>
                <c:pt idx="90">
                  <c:v>113.95348583590165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F4-46C4-BA3D-B65F84CCA6A5}"/>
            </c:ext>
          </c:extLst>
        </c:ser>
        <c:ser>
          <c:idx val="2"/>
          <c:order val="2"/>
          <c:tx>
            <c:strRef>
              <c:f>共創!$G$16</c:f>
              <c:strCache>
                <c:ptCount val="1"/>
                <c:pt idx="0">
                  <c:v>x</c:v>
                </c:pt>
              </c:strCache>
            </c:strRef>
          </c:tx>
          <c:spPr>
            <a:ln w="6350">
              <a:solidFill>
                <a:schemeClr val="accent5"/>
              </a:solidFill>
              <a:tailEnd type="triangle"/>
            </a:ln>
          </c:spPr>
          <c:marker>
            <c:symbol val="none"/>
          </c:marker>
          <c:xVal>
            <c:numRef>
              <c:f>共創!$B$17:$B$107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共創!$G$17:$G$107</c:f>
              <c:numCache>
                <c:formatCode>0.00_ </c:formatCode>
                <c:ptCount val="91"/>
                <c:pt idx="0">
                  <c:v>90</c:v>
                </c:pt>
                <c:pt idx="1">
                  <c:v>87.84</c:v>
                </c:pt>
                <c:pt idx="2">
                  <c:v>86.244009942857147</c:v>
                </c:pt>
                <c:pt idx="3">
                  <c:v>85.073647853796501</c:v>
                </c:pt>
                <c:pt idx="4">
                  <c:v>84.241073005561972</c:v>
                </c:pt>
                <c:pt idx="5">
                  <c:v>83.693335833045325</c:v>
                </c:pt>
                <c:pt idx="6">
                  <c:v>83.404059973669064</c:v>
                </c:pt>
                <c:pt idx="7">
                  <c:v>83.369206304301741</c:v>
                </c:pt>
                <c:pt idx="8">
                  <c:v>83.605029896044812</c:v>
                </c:pt>
                <c:pt idx="9">
                  <c:v>84.146715542998635</c:v>
                </c:pt>
                <c:pt idx="10">
                  <c:v>85.045960249928441</c:v>
                </c:pt>
                <c:pt idx="11">
                  <c:v>86.365216891192858</c:v>
                </c:pt>
                <c:pt idx="12">
                  <c:v>88.165918971879705</c:v>
                </c:pt>
                <c:pt idx="13">
                  <c:v>90.48885569611366</c:v>
                </c:pt>
                <c:pt idx="14">
                  <c:v>93.328514576310468</c:v>
                </c:pt>
                <c:pt idx="15">
                  <c:v>96.610059846002486</c:v>
                </c:pt>
                <c:pt idx="16">
                  <c:v>100.18364657519157</c:v>
                </c:pt>
                <c:pt idx="17">
                  <c:v>103.84722385259502</c:v>
                </c:pt>
                <c:pt idx="18">
                  <c:v>107.39224309072058</c:v>
                </c:pt>
                <c:pt idx="19">
                  <c:v>110.64984854674175</c:v>
                </c:pt>
                <c:pt idx="20">
                  <c:v>113.51622860464816</c:v>
                </c:pt>
                <c:pt idx="21">
                  <c:v>115.9525627451807</c:v>
                </c:pt>
                <c:pt idx="22">
                  <c:v>117.96914075213417</c:v>
                </c:pt>
                <c:pt idx="23">
                  <c:v>119.60560520045129</c:v>
                </c:pt>
                <c:pt idx="24">
                  <c:v>120.91455056905011</c:v>
                </c:pt>
                <c:pt idx="25">
                  <c:v>121.95064164175005</c:v>
                </c:pt>
                <c:pt idx="26">
                  <c:v>122.76460583005183</c:v>
                </c:pt>
                <c:pt idx="27">
                  <c:v>123.40060141163589</c:v>
                </c:pt>
                <c:pt idx="28">
                  <c:v>123.89558600849799</c:v>
                </c:pt>
                <c:pt idx="29">
                  <c:v>124.27971572146137</c:v>
                </c:pt>
                <c:pt idx="30">
                  <c:v>124.57718423223021</c:v>
                </c:pt>
                <c:pt idx="31">
                  <c:v>124.80717865939008</c:v>
                </c:pt>
                <c:pt idx="32">
                  <c:v>124.98479330753783</c:v>
                </c:pt>
                <c:pt idx="33">
                  <c:v>125.12183471879821</c:v>
                </c:pt>
                <c:pt idx="34">
                  <c:v>125.22749951406352</c:v>
                </c:pt>
                <c:pt idx="35">
                  <c:v>125.30892953752688</c:v>
                </c:pt>
                <c:pt idx="36">
                  <c:v>125.37165842198385</c:v>
                </c:pt>
                <c:pt idx="37">
                  <c:v>125.41996647329736</c:v>
                </c:pt>
                <c:pt idx="38">
                  <c:v>125.45716031346414</c:v>
                </c:pt>
                <c:pt idx="39">
                  <c:v>125.48579190130614</c:v>
                </c:pt>
                <c:pt idx="40">
                  <c:v>125.50782931584034</c:v>
                </c:pt>
                <c:pt idx="41">
                  <c:v>125.52478949169459</c:v>
                </c:pt>
                <c:pt idx="42">
                  <c:v>125.53784113163702</c:v>
                </c:pt>
                <c:pt idx="43">
                  <c:v>125.54788435038012</c:v>
                </c:pt>
                <c:pt idx="44">
                  <c:v>125.55561222511074</c:v>
                </c:pt>
                <c:pt idx="45">
                  <c:v>125.56155831285703</c:v>
                </c:pt>
                <c:pt idx="46">
                  <c:v>125.5661333045943</c:v>
                </c:pt>
                <c:pt idx="47">
                  <c:v>125.56965328218044</c:v>
                </c:pt>
                <c:pt idx="48">
                  <c:v>125.57236149156061</c:v>
                </c:pt>
                <c:pt idx="49">
                  <c:v>125.57444511389855</c:v>
                </c:pt>
                <c:pt idx="50">
                  <c:v>125.57604818019639</c:v>
                </c:pt>
                <c:pt idx="51">
                  <c:v>125.57728151408288</c:v>
                </c:pt>
                <c:pt idx="52">
                  <c:v>125.57823038537329</c:v>
                </c:pt>
                <c:pt idx="53">
                  <c:v>125.57896040073065</c:v>
                </c:pt>
                <c:pt idx="54">
                  <c:v>125.57952203704957</c:v>
                </c:pt>
                <c:pt idx="55">
                  <c:v>125.5799541300352</c:v>
                </c:pt>
                <c:pt idx="56">
                  <c:v>125.58028655861879</c:v>
                </c:pt>
                <c:pt idx="57">
                  <c:v>125.58054231048888</c:v>
                </c:pt>
                <c:pt idx="58">
                  <c:v>125.58073907136631</c:v>
                </c:pt>
                <c:pt idx="59">
                  <c:v>125.5808904478031</c:v>
                </c:pt>
                <c:pt idx="60">
                  <c:v>125.58100690799313</c:v>
                </c:pt>
                <c:pt idx="61">
                  <c:v>125.58109650561259</c:v>
                </c:pt>
                <c:pt idx="62">
                  <c:v>125.58116543672118</c:v>
                </c:pt>
                <c:pt idx="63">
                  <c:v>125.58121846822144</c:v>
                </c:pt>
                <c:pt idx="64">
                  <c:v>125.58125926749727</c:v>
                </c:pt>
                <c:pt idx="65">
                  <c:v>125.58129065602256</c:v>
                </c:pt>
                <c:pt idx="66">
                  <c:v>125.58131480447503</c:v>
                </c:pt>
                <c:pt idx="67">
                  <c:v>125.58133338284672</c:v>
                </c:pt>
                <c:pt idx="68">
                  <c:v>125.58134767593091</c:v>
                </c:pt>
                <c:pt idx="69">
                  <c:v>125.58135867217135</c:v>
                </c:pt>
                <c:pt idx="70">
                  <c:v>125.58136713201779</c:v>
                </c:pt>
                <c:pt idx="71">
                  <c:v>125.58137364051488</c:v>
                </c:pt>
                <c:pt idx="72">
                  <c:v>125.58137864776099</c:v>
                </c:pt>
                <c:pt idx="73">
                  <c:v>125.58138250003481</c:v>
                </c:pt>
                <c:pt idx="74">
                  <c:v>125.58138546374241</c:v>
                </c:pt>
                <c:pt idx="75">
                  <c:v>125.58138774384059</c:v>
                </c:pt>
                <c:pt idx="76">
                  <c:v>125.58138949801085</c:v>
                </c:pt>
                <c:pt idx="77">
                  <c:v>125.58139084756381</c:v>
                </c:pt>
                <c:pt idx="78">
                  <c:v>125.58139188582858</c:v>
                </c:pt>
                <c:pt idx="79">
                  <c:v>125.58139268460697</c:v>
                </c:pt>
                <c:pt idx="80">
                  <c:v>125.58139329913895</c:v>
                </c:pt>
                <c:pt idx="81">
                  <c:v>125.58139377192283</c:v>
                </c:pt>
                <c:pt idx="82">
                  <c:v>125.58139413565428</c:v>
                </c:pt>
                <c:pt idx="83">
                  <c:v>125.58139441548734</c:v>
                </c:pt>
                <c:pt idx="84">
                  <c:v>125.58139463077404</c:v>
                </c:pt>
                <c:pt idx="85">
                  <c:v>125.58139479640266</c:v>
                </c:pt>
                <c:pt idx="86">
                  <c:v>125.58139492382735</c:v>
                </c:pt>
                <c:pt idx="87">
                  <c:v>125.58139502186023</c:v>
                </c:pt>
                <c:pt idx="88">
                  <c:v>125.58139509728082</c:v>
                </c:pt>
                <c:pt idx="89">
                  <c:v>125.58139515530488</c:v>
                </c:pt>
                <c:pt idx="90">
                  <c:v>125.58139519994509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F4-46C4-BA3D-B65F84CCA6A5}"/>
            </c:ext>
          </c:extLst>
        </c:ser>
        <c:ser>
          <c:idx val="3"/>
          <c:order val="3"/>
          <c:tx>
            <c:strRef>
              <c:f>共創!$I$16</c:f>
              <c:strCache>
                <c:ptCount val="1"/>
                <c:pt idx="0">
                  <c:v>y</c:v>
                </c:pt>
              </c:strCache>
            </c:strRef>
          </c:tx>
          <c:spPr>
            <a:ln w="6350">
              <a:solidFill>
                <a:schemeClr val="accent2"/>
              </a:solidFill>
              <a:tailEnd type="triangle"/>
            </a:ln>
          </c:spPr>
          <c:marker>
            <c:symbol val="none"/>
          </c:marker>
          <c:xVal>
            <c:numRef>
              <c:f>共創!$B$17:$B$107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共創!$I$17:$I$107</c:f>
              <c:numCache>
                <c:formatCode>0.00_ </c:formatCode>
                <c:ptCount val="91"/>
                <c:pt idx="0">
                  <c:v>1</c:v>
                </c:pt>
                <c:pt idx="1">
                  <c:v>1.4307142857142856</c:v>
                </c:pt>
                <c:pt idx="2">
                  <c:v>2.0396668712827988</c:v>
                </c:pt>
                <c:pt idx="3">
                  <c:v>2.8976009035047183</c:v>
                </c:pt>
                <c:pt idx="4">
                  <c:v>4.1006621457588608</c:v>
                </c:pt>
                <c:pt idx="5">
                  <c:v>5.7769609295588591</c:v>
                </c:pt>
                <c:pt idx="6">
                  <c:v>8.0922605726916608</c:v>
                </c:pt>
                <c:pt idx="7">
                  <c:v>11.251681190077273</c:v>
                </c:pt>
                <c:pt idx="8">
                  <c:v>15.49167830155282</c:v>
                </c:pt>
                <c:pt idx="9">
                  <c:v>21.053417576478502</c:v>
                </c:pt>
                <c:pt idx="10">
                  <c:v>28.12717936666202</c:v>
                </c:pt>
                <c:pt idx="11">
                  <c:v>36.76289527652434</c:v>
                </c:pt>
                <c:pt idx="12">
                  <c:v>46.762129270870801</c:v>
                </c:pt>
                <c:pt idx="13">
                  <c:v>57.603449771308718</c:v>
                </c:pt>
                <c:pt idx="14">
                  <c:v>68.482515402679823</c:v>
                </c:pt>
                <c:pt idx="15">
                  <c:v>78.514948968048969</c:v>
                </c:pt>
                <c:pt idx="16">
                  <c:v>87.027732201568654</c:v>
                </c:pt>
                <c:pt idx="17">
                  <c:v>93.754930186231604</c:v>
                </c:pt>
                <c:pt idx="18">
                  <c:v>98.814320500351414</c:v>
                </c:pt>
                <c:pt idx="19">
                  <c:v>102.529582788429</c:v>
                </c:pt>
                <c:pt idx="20">
                  <c:v>105.25300177802535</c:v>
                </c:pt>
                <c:pt idx="21">
                  <c:v>107.27281209980829</c:v>
                </c:pt>
                <c:pt idx="22">
                  <c:v>108.79482244724423</c:v>
                </c:pt>
                <c:pt idx="23">
                  <c:v>109.95785937358798</c:v>
                </c:pt>
                <c:pt idx="24">
                  <c:v>110.85516378381446</c:v>
                </c:pt>
                <c:pt idx="25">
                  <c:v>111.55114207599922</c:v>
                </c:pt>
                <c:pt idx="26">
                  <c:v>112.09212487631433</c:v>
                </c:pt>
                <c:pt idx="27">
                  <c:v>112.51270437576095</c:v>
                </c:pt>
                <c:pt idx="28">
                  <c:v>112.83939599977109</c:v>
                </c:pt>
                <c:pt idx="29">
                  <c:v>113.09282962551522</c:v>
                </c:pt>
                <c:pt idx="30">
                  <c:v>113.28916081842263</c:v>
                </c:pt>
                <c:pt idx="31">
                  <c:v>113.4410590852404</c:v>
                </c:pt>
                <c:pt idx="32">
                  <c:v>113.55844794773697</c:v>
                </c:pt>
                <c:pt idx="33">
                  <c:v>113.64908204838616</c:v>
                </c:pt>
                <c:pt idx="34">
                  <c:v>113.71900550815765</c:v>
                </c:pt>
                <c:pt idx="35">
                  <c:v>113.77291773356217</c:v>
                </c:pt>
                <c:pt idx="36">
                  <c:v>113.81446480978475</c:v>
                </c:pt>
                <c:pt idx="37">
                  <c:v>113.8464705614069</c:v>
                </c:pt>
                <c:pt idx="38">
                  <c:v>113.87111882853293</c:v>
                </c:pt>
                <c:pt idx="39">
                  <c:v>113.89009656374483</c:v>
                </c:pt>
                <c:pt idx="40">
                  <c:v>113.90470570282724</c:v>
                </c:pt>
                <c:pt idx="41">
                  <c:v>113.91595032218898</c:v>
                </c:pt>
                <c:pt idx="42">
                  <c:v>113.92460435415109</c:v>
                </c:pt>
                <c:pt idx="43">
                  <c:v>113.93126408149104</c:v>
                </c:pt>
                <c:pt idx="44">
                  <c:v>113.9363887623899</c:v>
                </c:pt>
                <c:pt idx="45">
                  <c:v>113.94033202742938</c:v>
                </c:pt>
                <c:pt idx="46">
                  <c:v>113.94336611949853</c:v>
                </c:pt>
                <c:pt idx="47">
                  <c:v>113.94570059302758</c:v>
                </c:pt>
                <c:pt idx="48">
                  <c:v>113.94749673004591</c:v>
                </c:pt>
                <c:pt idx="49">
                  <c:v>113.94887864882321</c:v>
                </c:pt>
                <c:pt idx="50">
                  <c:v>113.94994186073885</c:v>
                </c:pt>
                <c:pt idx="51">
                  <c:v>113.95075985967358</c:v>
                </c:pt>
                <c:pt idx="52">
                  <c:v>113.95138919519421</c:v>
                </c:pt>
                <c:pt idx="53">
                  <c:v>113.95187337774952</c:v>
                </c:pt>
                <c:pt idx="54">
                  <c:v>113.95224588439177</c:v>
                </c:pt>
                <c:pt idx="55">
                  <c:v>113.95253247196663</c:v>
                </c:pt>
                <c:pt idx="56">
                  <c:v>113.95275295719753</c:v>
                </c:pt>
                <c:pt idx="57">
                  <c:v>113.95292258644466</c:v>
                </c:pt>
                <c:pt idx="58">
                  <c:v>113.95305308967474</c:v>
                </c:pt>
                <c:pt idx="59">
                  <c:v>113.95315349141617</c:v>
                </c:pt>
                <c:pt idx="60">
                  <c:v>113.95323073471506</c:v>
                </c:pt>
                <c:pt idx="61">
                  <c:v>113.9532901612024</c:v>
                </c:pt>
                <c:pt idx="62">
                  <c:v>113.95333588044851</c:v>
                </c:pt>
                <c:pt idx="63">
                  <c:v>113.95337105413358</c:v>
                </c:pt>
                <c:pt idx="64">
                  <c:v>113.95339811467834</c:v>
                </c:pt>
                <c:pt idx="65">
                  <c:v>113.95341893344929</c:v>
                </c:pt>
                <c:pt idx="66">
                  <c:v>113.95343495016814</c:v>
                </c:pt>
                <c:pt idx="67">
                  <c:v>113.95344727247307</c:v>
                </c:pt>
                <c:pt idx="68">
                  <c:v>113.9534567525159</c:v>
                </c:pt>
                <c:pt idx="69">
                  <c:v>113.95346404589198</c:v>
                </c:pt>
                <c:pt idx="70">
                  <c:v>113.95346965697748</c:v>
                </c:pt>
                <c:pt idx="71">
                  <c:v>113.95347397380941</c:v>
                </c:pt>
                <c:pt idx="72">
                  <c:v>113.9534772949203</c:v>
                </c:pt>
                <c:pt idx="73">
                  <c:v>113.95347984998324</c:v>
                </c:pt>
                <c:pt idx="74">
                  <c:v>113.9534818156949</c:v>
                </c:pt>
                <c:pt idx="75">
                  <c:v>113.95348332799514</c:v>
                </c:pt>
                <c:pt idx="76">
                  <c:v>113.95348449146789</c:v>
                </c:pt>
                <c:pt idx="77">
                  <c:v>113.95348538657377</c:v>
                </c:pt>
                <c:pt idx="78">
                  <c:v>113.95348607521433</c:v>
                </c:pt>
                <c:pt idx="79">
                  <c:v>113.9534866050129</c:v>
                </c:pt>
                <c:pt idx="80">
                  <c:v>113.95348701260802</c:v>
                </c:pt>
                <c:pt idx="81">
                  <c:v>113.95348732618716</c:v>
                </c:pt>
                <c:pt idx="82">
                  <c:v>113.95348756743606</c:v>
                </c:pt>
                <c:pt idx="83">
                  <c:v>113.95348775303842</c:v>
                </c:pt>
                <c:pt idx="84">
                  <c:v>113.9534878958297</c:v>
                </c:pt>
                <c:pt idx="85">
                  <c:v>113.9534880056847</c:v>
                </c:pt>
                <c:pt idx="86">
                  <c:v>113.95348809020054</c:v>
                </c:pt>
                <c:pt idx="87">
                  <c:v>113.95348815522192</c:v>
                </c:pt>
                <c:pt idx="88">
                  <c:v>113.95348820524546</c:v>
                </c:pt>
                <c:pt idx="89">
                  <c:v>113.95348824373056</c:v>
                </c:pt>
                <c:pt idx="90">
                  <c:v>113.95348827333868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EF4-46C4-BA3D-B65F84CCA6A5}"/>
            </c:ext>
          </c:extLst>
        </c:ser>
        <c:ser>
          <c:idx val="4"/>
          <c:order val="4"/>
          <c:tx>
            <c:strRef>
              <c:f>共創!$K$16</c:f>
              <c:strCache>
                <c:ptCount val="1"/>
                <c:pt idx="0">
                  <c:v>x</c:v>
                </c:pt>
              </c:strCache>
            </c:strRef>
          </c:tx>
          <c:spPr>
            <a:ln w="635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共創!$B$17:$B$107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共創!$K$17:$K$107</c:f>
              <c:numCache>
                <c:formatCode>0.00_ </c:formatCode>
                <c:ptCount val="91"/>
                <c:pt idx="0">
                  <c:v>1</c:v>
                </c:pt>
                <c:pt idx="1">
                  <c:v>1.2875000000000001</c:v>
                </c:pt>
                <c:pt idx="2">
                  <c:v>1.6469725290178572</c:v>
                </c:pt>
                <c:pt idx="3">
                  <c:v>2.0983666381901185</c:v>
                </c:pt>
                <c:pt idx="4">
                  <c:v>2.6657531429835135</c:v>
                </c:pt>
                <c:pt idx="5">
                  <c:v>3.3785370193400497</c:v>
                </c:pt>
                <c:pt idx="6">
                  <c:v>4.2725466201077484</c:v>
                </c:pt>
                <c:pt idx="7">
                  <c:v>5.3910620371561873</c:v>
                </c:pt>
                <c:pt idx="8">
                  <c:v>6.7856837131184395</c:v>
                </c:pt>
                <c:pt idx="9">
                  <c:v>8.5168310884910348</c:v>
                </c:pt>
                <c:pt idx="10">
                  <c:v>10.653536266265025</c:v>
                </c:pt>
                <c:pt idx="11">
                  <c:v>13.272054260458177</c:v>
                </c:pt>
                <c:pt idx="12">
                  <c:v>16.452672480288122</c:v>
                </c:pt>
                <c:pt idx="13">
                  <c:v>20.274026857451187</c:v>
                </c:pt>
                <c:pt idx="14">
                  <c:v>24.804327875099148</c:v>
                </c:pt>
                <c:pt idx="15">
                  <c:v>30.089320558702667</c:v>
                </c:pt>
                <c:pt idx="16">
                  <c:v>36.137704304361876</c:v>
                </c:pt>
                <c:pt idx="17">
                  <c:v>42.906159731772192</c:v>
                </c:pt>
                <c:pt idx="18">
                  <c:v>50.287794388691736</c:v>
                </c:pt>
                <c:pt idx="19">
                  <c:v>58.108962880853582</c:v>
                </c:pt>
                <c:pt idx="20">
                  <c:v>66.138890161085769</c:v>
                </c:pt>
                <c:pt idx="21">
                  <c:v>74.113445667368239</c:v>
                </c:pt>
                <c:pt idx="22">
                  <c:v>81.769233229084321</c:v>
                </c:pt>
                <c:pt idx="23">
                  <c:v>88.87923749273034</c:v>
                </c:pt>
                <c:pt idx="24">
                  <c:v>95.27977786653608</c:v>
                </c:pt>
                <c:pt idx="25">
                  <c:v>100.88192495647728</c:v>
                </c:pt>
                <c:pt idx="26">
                  <c:v>105.66693824999341</c:v>
                </c:pt>
                <c:pt idx="27">
                  <c:v>109.67079892337992</c:v>
                </c:pt>
                <c:pt idx="28">
                  <c:v>112.96484212756538</c:v>
                </c:pt>
                <c:pt idx="29">
                  <c:v>115.63803905180909</c:v>
                </c:pt>
                <c:pt idx="30">
                  <c:v>117.78366493629764</c:v>
                </c:pt>
                <c:pt idx="31">
                  <c:v>119.49073500600235</c:v>
                </c:pt>
                <c:pt idx="32">
                  <c:v>120.83935626241411</c:v>
                </c:pt>
                <c:pt idx="33">
                  <c:v>121.898820385934</c:v>
                </c:pt>
                <c:pt idx="34">
                  <c:v>122.72740398253055</c:v>
                </c:pt>
                <c:pt idx="35">
                  <c:v>123.37311826550339</c:v>
                </c:pt>
                <c:pt idx="36">
                  <c:v>123.87490699350812</c:v>
                </c:pt>
                <c:pt idx="37">
                  <c:v>124.26398520534426</c:v>
                </c:pt>
                <c:pt idx="38">
                  <c:v>124.56514402238203</c:v>
                </c:pt>
                <c:pt idx="39">
                  <c:v>124.79793261853285</c:v>
                </c:pt>
                <c:pt idx="40">
                  <c:v>124.97768127491842</c:v>
                </c:pt>
                <c:pt idx="41">
                  <c:v>125.11636008161454</c:v>
                </c:pt>
                <c:pt idx="42">
                  <c:v>125.22328415854528</c:v>
                </c:pt>
                <c:pt idx="43">
                  <c:v>125.30568369181555</c:v>
                </c:pt>
                <c:pt idx="44">
                  <c:v>125.36915928480335</c:v>
                </c:pt>
                <c:pt idx="45">
                  <c:v>125.41804247828607</c:v>
                </c:pt>
                <c:pt idx="46">
                  <c:v>125.45567927289765</c:v>
                </c:pt>
                <c:pt idx="47">
                  <c:v>125.48465195809882</c:v>
                </c:pt>
                <c:pt idx="48">
                  <c:v>125.50695199342871</c:v>
                </c:pt>
                <c:pt idx="49">
                  <c:v>125.52411433921539</c:v>
                </c:pt>
                <c:pt idx="50">
                  <c:v>125.53732159342086</c:v>
                </c:pt>
                <c:pt idx="51">
                  <c:v>125.54748457909088</c:v>
                </c:pt>
                <c:pt idx="52">
                  <c:v>125.555304623419</c:v>
                </c:pt>
                <c:pt idx="53">
                  <c:v>125.5613216377736</c:v>
                </c:pt>
                <c:pt idx="54">
                  <c:v>125.56595120625066</c:v>
                </c:pt>
                <c:pt idx="55">
                  <c:v>125.56951317789908</c:v>
                </c:pt>
                <c:pt idx="56">
                  <c:v>125.57225369855347</c:v>
                </c:pt>
                <c:pt idx="57">
                  <c:v>125.57436218136122</c:v>
                </c:pt>
                <c:pt idx="58">
                  <c:v>125.57598437506607</c:v>
                </c:pt>
                <c:pt idx="59">
                  <c:v>125.57723242517389</c:v>
                </c:pt>
                <c:pt idx="60">
                  <c:v>125.57819261868099</c:v>
                </c:pt>
                <c:pt idx="61">
                  <c:v>125.57893134493199</c:v>
                </c:pt>
                <c:pt idx="62">
                  <c:v>125.57949968304301</c:v>
                </c:pt>
                <c:pt idx="63">
                  <c:v>125.57993693207573</c:v>
                </c:pt>
                <c:pt idx="64">
                  <c:v>125.58027332746579</c:v>
                </c:pt>
                <c:pt idx="65">
                  <c:v>125.58053213119004</c:v>
                </c:pt>
                <c:pt idx="66">
                  <c:v>125.58073123999931</c:v>
                </c:pt>
                <c:pt idx="67">
                  <c:v>125.5808844228047</c:v>
                </c:pt>
                <c:pt idx="68">
                  <c:v>125.58100227271262</c:v>
                </c:pt>
                <c:pt idx="69">
                  <c:v>125.58109293950126</c:v>
                </c:pt>
                <c:pt idx="70">
                  <c:v>125.58116269316656</c:v>
                </c:pt>
                <c:pt idx="71">
                  <c:v>125.58121635749379</c:v>
                </c:pt>
                <c:pt idx="72">
                  <c:v>125.58125764362937</c:v>
                </c:pt>
                <c:pt idx="73">
                  <c:v>125.58128940671571</c:v>
                </c:pt>
                <c:pt idx="74">
                  <c:v>125.58131384333318</c:v>
                </c:pt>
                <c:pt idx="75">
                  <c:v>125.58133264340182</c:v>
                </c:pt>
                <c:pt idx="76">
                  <c:v>125.58134710704641</c:v>
                </c:pt>
                <c:pt idx="77">
                  <c:v>125.5813582345058</c:v>
                </c:pt>
                <c:pt idx="78">
                  <c:v>125.58136679530423</c:v>
                </c:pt>
                <c:pt idx="79">
                  <c:v>125.58137338146773</c:v>
                </c:pt>
                <c:pt idx="80">
                  <c:v>125.5813784484657</c:v>
                </c:pt>
                <c:pt idx="81">
                  <c:v>125.58138234670901</c:v>
                </c:pt>
                <c:pt idx="82">
                  <c:v>125.58138534578276</c:v>
                </c:pt>
                <c:pt idx="83">
                  <c:v>125.58138765308955</c:v>
                </c:pt>
                <c:pt idx="84">
                  <c:v>125.58138942819247</c:v>
                </c:pt>
                <c:pt idx="85">
                  <c:v>125.58139079384975</c:v>
                </c:pt>
                <c:pt idx="86">
                  <c:v>125.58139184450422</c:v>
                </c:pt>
                <c:pt idx="87">
                  <c:v>125.5813926528145</c:v>
                </c:pt>
                <c:pt idx="88">
                  <c:v>125.58139327467973</c:v>
                </c:pt>
                <c:pt idx="89">
                  <c:v>125.58139375310539</c:v>
                </c:pt>
                <c:pt idx="90">
                  <c:v>125.58139412117727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EF4-46C4-BA3D-B65F84CCA6A5}"/>
            </c:ext>
          </c:extLst>
        </c:ser>
        <c:ser>
          <c:idx val="5"/>
          <c:order val="5"/>
          <c:tx>
            <c:strRef>
              <c:f>共創!$M$16</c:f>
              <c:strCache>
                <c:ptCount val="1"/>
                <c:pt idx="0">
                  <c:v>y</c:v>
                </c:pt>
              </c:strCache>
            </c:strRef>
          </c:tx>
          <c:spPr>
            <a:ln w="63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共創!$B$17:$B$107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共創!$M$17:$M$107</c:f>
              <c:numCache>
                <c:formatCode>0.00_ </c:formatCode>
                <c:ptCount val="91"/>
                <c:pt idx="0">
                  <c:v>90</c:v>
                </c:pt>
                <c:pt idx="1">
                  <c:v>82.420714285714283</c:v>
                </c:pt>
                <c:pt idx="2">
                  <c:v>78.192500104318512</c:v>
                </c:pt>
                <c:pt idx="3">
                  <c:v>75.640276888382402</c:v>
                </c:pt>
                <c:pt idx="4">
                  <c:v>74.049935129109798</c:v>
                </c:pt>
                <c:pt idx="5">
                  <c:v>73.060758684696239</c:v>
                </c:pt>
                <c:pt idx="6">
                  <c:v>72.472639180135019</c:v>
                </c:pt>
                <c:pt idx="7">
                  <c:v>72.169108901112978</c:v>
                </c:pt>
                <c:pt idx="8">
                  <c:v>72.081814016693556</c:v>
                </c:pt>
                <c:pt idx="9">
                  <c:v>72.172382329048432</c:v>
                </c:pt>
                <c:pt idx="10">
                  <c:v>72.422462279015818</c:v>
                </c:pt>
                <c:pt idx="11">
                  <c:v>72.827906630055395</c:v>
                </c:pt>
                <c:pt idx="12">
                  <c:v>73.395125436993382</c:v>
                </c:pt>
                <c:pt idx="13">
                  <c:v>74.138505846308206</c:v>
                </c:pt>
                <c:pt idx="14">
                  <c:v>75.078180763436521</c:v>
                </c:pt>
                <c:pt idx="15">
                  <c:v>76.237602595719764</c:v>
                </c:pt>
                <c:pt idx="16">
                  <c:v>77.640481085374816</c:v>
                </c:pt>
                <c:pt idx="17">
                  <c:v>79.306772947247154</c:v>
                </c:pt>
                <c:pt idx="18">
                  <c:v>81.247653139080782</c:v>
                </c:pt>
                <c:pt idx="19">
                  <c:v>83.459820677344709</c:v>
                </c:pt>
                <c:pt idx="20">
                  <c:v>85.920090881102468</c:v>
                </c:pt>
                <c:pt idx="21">
                  <c:v>88.581841538341507</c:v>
                </c:pt>
                <c:pt idx="22">
                  <c:v>91.375155176978424</c:v>
                </c:pt>
                <c:pt idx="23">
                  <c:v>94.211992077086194</c:v>
                </c:pt>
                <c:pt idx="24">
                  <c:v>96.996255651651836</c:v>
                </c:pt>
                <c:pt idx="25">
                  <c:v>99.636632269536079</c:v>
                </c:pt>
                <c:pt idx="26">
                  <c:v>102.05867416820227</c:v>
                </c:pt>
                <c:pt idx="27">
                  <c:v>104.21273368059749</c:v>
                </c:pt>
                <c:pt idx="28">
                  <c:v>106.07607787795983</c:v>
                </c:pt>
                <c:pt idx="29">
                  <c:v>107.64976962225037</c:v>
                </c:pt>
                <c:pt idx="30">
                  <c:v>108.95242904821134</c:v>
                </c:pt>
                <c:pt idx="31">
                  <c:v>110.0132460917379</c:v>
                </c:pt>
                <c:pt idx="32">
                  <c:v>110.86593259178645</c:v>
                </c:pt>
                <c:pt idx="33">
                  <c:v>111.54435707471559</c:v>
                </c:pt>
                <c:pt idx="34">
                  <c:v>112.07987996839606</c:v>
                </c:pt>
                <c:pt idx="35">
                  <c:v>112.50004090372119</c:v>
                </c:pt>
                <c:pt idx="36">
                  <c:v>112.82816358031809</c:v>
                </c:pt>
                <c:pt idx="37">
                  <c:v>113.08350364373806</c:v>
                </c:pt>
                <c:pt idx="38">
                  <c:v>113.28167013101904</c:v>
                </c:pt>
                <c:pt idx="39">
                  <c:v>113.43514912703282</c:v>
                </c:pt>
                <c:pt idx="40">
                  <c:v>113.55383176482634</c:v>
                </c:pt>
                <c:pt idx="41">
                  <c:v>113.64549729158743</c:v>
                </c:pt>
                <c:pt idx="42">
                  <c:v>113.7162312574511</c:v>
                </c:pt>
                <c:pt idx="43">
                  <c:v>113.77077518183769</c:v>
                </c:pt>
                <c:pt idx="44">
                  <c:v>113.81281223680992</c:v>
                </c:pt>
                <c:pt idx="45">
                  <c:v>113.84519694715632</c:v>
                </c:pt>
                <c:pt idx="46">
                  <c:v>113.87013778871784</c:v>
                </c:pt>
                <c:pt idx="47">
                  <c:v>113.88934115301376</c:v>
                </c:pt>
                <c:pt idx="48">
                  <c:v>113.9041241679702</c:v>
                </c:pt>
                <c:pt idx="49">
                  <c:v>113.91550271632698</c:v>
                </c:pt>
                <c:pt idx="50">
                  <c:v>113.92425987412737</c:v>
                </c:pt>
                <c:pt idx="51">
                  <c:v>113.93099899059872</c:v>
                </c:pt>
                <c:pt idx="52">
                  <c:v>113.9361847775038</c:v>
                </c:pt>
                <c:pt idx="53">
                  <c:v>113.94017507043731</c:v>
                </c:pt>
                <c:pt idx="54">
                  <c:v>113.94324535258546</c:v>
                </c:pt>
                <c:pt idx="55">
                  <c:v>113.94560767421447</c:v>
                </c:pt>
                <c:pt idx="56">
                  <c:v>113.94742523918386</c:v>
                </c:pt>
                <c:pt idx="57">
                  <c:v>113.94882364527496</c:v>
                </c:pt>
                <c:pt idx="58">
                  <c:v>113.94989954267814</c:v>
                </c:pt>
                <c:pt idx="59">
                  <c:v>113.95072730173581</c:v>
                </c:pt>
                <c:pt idx="60">
                  <c:v>113.95136414650426</c:v>
                </c:pt>
                <c:pt idx="61">
                  <c:v>113.95185410645708</c:v>
                </c:pt>
                <c:pt idx="62">
                  <c:v>113.95223105801959</c:v>
                </c:pt>
                <c:pt idx="63">
                  <c:v>113.95252106533032</c:v>
                </c:pt>
                <c:pt idx="64">
                  <c:v>113.95274418154844</c:v>
                </c:pt>
                <c:pt idx="65">
                  <c:v>113.95291583494733</c:v>
                </c:pt>
                <c:pt idx="66">
                  <c:v>113.95304789545482</c:v>
                </c:pt>
                <c:pt idx="67">
                  <c:v>113.95314949528172</c:v>
                </c:pt>
                <c:pt idx="68">
                  <c:v>113.95322766032133</c:v>
                </c:pt>
                <c:pt idx="69">
                  <c:v>113.95328779594398</c:v>
                </c:pt>
                <c:pt idx="70">
                  <c:v>113.95333406075814</c:v>
                </c:pt>
                <c:pt idx="71">
                  <c:v>113.95336965417164</c:v>
                </c:pt>
                <c:pt idx="72">
                  <c:v>113.95339703763091</c:v>
                </c:pt>
                <c:pt idx="73">
                  <c:v>113.95341810483325</c:v>
                </c:pt>
                <c:pt idx="74">
                  <c:v>113.95343431268051</c:v>
                </c:pt>
                <c:pt idx="75">
                  <c:v>113.95344678202828</c:v>
                </c:pt>
                <c:pt idx="76">
                  <c:v>113.95345637519709</c:v>
                </c:pt>
                <c:pt idx="77">
                  <c:v>113.95346375560554</c:v>
                </c:pt>
                <c:pt idx="78">
                  <c:v>113.95346943364854</c:v>
                </c:pt>
                <c:pt idx="79">
                  <c:v>113.95347380199355</c:v>
                </c:pt>
                <c:pt idx="80">
                  <c:v>113.95347716273552</c:v>
                </c:pt>
                <c:pt idx="81">
                  <c:v>113.95347974828822</c:v>
                </c:pt>
                <c:pt idx="82">
                  <c:v>113.95348173745688</c:v>
                </c:pt>
                <c:pt idx="83">
                  <c:v>113.95348326780351</c:v>
                </c:pt>
                <c:pt idx="84">
                  <c:v>113.95348444516007</c:v>
                </c:pt>
                <c:pt idx="85">
                  <c:v>113.95348535094732</c:v>
                </c:pt>
                <c:pt idx="86">
                  <c:v>113.95348604780548</c:v>
                </c:pt>
                <c:pt idx="87">
                  <c:v>113.95348658392619</c:v>
                </c:pt>
                <c:pt idx="88">
                  <c:v>113.95348699638518</c:v>
                </c:pt>
                <c:pt idx="89">
                  <c:v>113.95348731370628</c:v>
                </c:pt>
                <c:pt idx="90">
                  <c:v>113.95348755783402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EF4-46C4-BA3D-B65F84CCA6A5}"/>
            </c:ext>
          </c:extLst>
        </c:ser>
        <c:ser>
          <c:idx val="6"/>
          <c:order val="6"/>
          <c:tx>
            <c:strRef>
              <c:f>共創!$O$16</c:f>
              <c:strCache>
                <c:ptCount val="1"/>
                <c:pt idx="0">
                  <c:v>x</c:v>
                </c:pt>
              </c:strCache>
            </c:strRef>
          </c:tx>
          <c:spPr>
            <a:ln w="6350">
              <a:solidFill>
                <a:schemeClr val="accent5"/>
              </a:solidFill>
              <a:tailEnd type="triangle"/>
            </a:ln>
          </c:spPr>
          <c:marker>
            <c:symbol val="none"/>
          </c:marker>
          <c:xVal>
            <c:numRef>
              <c:f>共創!$B$17:$B$107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共創!$O$17:$O$107</c:f>
              <c:numCache>
                <c:formatCode>0.00_ </c:formatCode>
                <c:ptCount val="91"/>
                <c:pt idx="0">
                  <c:v>90</c:v>
                </c:pt>
                <c:pt idx="1">
                  <c:v>95.85</c:v>
                </c:pt>
                <c:pt idx="2">
                  <c:v>101.1036069642857</c:v>
                </c:pt>
                <c:pt idx="3">
                  <c:v>105.69011746787537</c:v>
                </c:pt>
                <c:pt idx="4">
                  <c:v>109.59562061094957</c:v>
                </c:pt>
                <c:pt idx="5">
                  <c:v>112.8516662842637</c:v>
                </c:pt>
                <c:pt idx="6">
                  <c:v>115.51952855613406</c:v>
                </c:pt>
                <c:pt idx="7">
                  <c:v>117.67522611877271</c:v>
                </c:pt>
                <c:pt idx="8">
                  <c:v>119.39804254424709</c:v>
                </c:pt>
                <c:pt idx="9">
                  <c:v>120.76313272212219</c:v>
                </c:pt>
                <c:pt idx="10">
                  <c:v>121.83758447758808</c:v>
                </c:pt>
                <c:pt idx="11">
                  <c:v>122.67891749711001</c:v>
                </c:pt>
                <c:pt idx="12">
                  <c:v>123.33507989693652</c:v>
                </c:pt>
                <c:pt idx="13">
                  <c:v>123.84524396289989</c:v>
                </c:pt>
                <c:pt idx="14">
                  <c:v>124.2409452920274</c:v>
                </c:pt>
                <c:pt idx="15">
                  <c:v>124.54729654185542</c:v>
                </c:pt>
                <c:pt idx="16">
                  <c:v>124.7841330472575</c:v>
                </c:pt>
                <c:pt idx="17">
                  <c:v>124.96702548382017</c:v>
                </c:pt>
                <c:pt idx="18">
                  <c:v>125.10813958224992</c:v>
                </c:pt>
                <c:pt idx="19">
                  <c:v>125.21694671744855</c:v>
                </c:pt>
                <c:pt idx="20">
                  <c:v>125.30080042118777</c:v>
                </c:pt>
                <c:pt idx="21">
                  <c:v>125.36539792801128</c:v>
                </c:pt>
                <c:pt idx="22">
                  <c:v>125.41514609714707</c:v>
                </c:pt>
                <c:pt idx="23">
                  <c:v>125.45344943018431</c:v>
                </c:pt>
                <c:pt idx="24">
                  <c:v>125.48293554284655</c:v>
                </c:pt>
                <c:pt idx="25">
                  <c:v>125.50563095075</c:v>
                </c:pt>
                <c:pt idx="26">
                  <c:v>125.52309769187092</c:v>
                </c:pt>
                <c:pt idx="27">
                  <c:v>125.53653925903374</c:v>
                </c:pt>
                <c:pt idx="28">
                  <c:v>125.54688258747821</c:v>
                </c:pt>
                <c:pt idx="29">
                  <c:v>125.55484142188442</c:v>
                </c:pt>
                <c:pt idx="30">
                  <c:v>125.56096523969605</c:v>
                </c:pt>
                <c:pt idx="31">
                  <c:v>125.56567699212951</c:v>
                </c:pt>
                <c:pt idx="32">
                  <c:v>125.56930220051639</c:v>
                </c:pt>
                <c:pt idx="33">
                  <c:v>125.57209137724197</c:v>
                </c:pt>
                <c:pt idx="34">
                  <c:v>125.57423729637455</c:v>
                </c:pt>
                <c:pt idx="35">
                  <c:v>125.57588829327045</c:v>
                </c:pt>
                <c:pt idx="36">
                  <c:v>125.57715850396525</c:v>
                </c:pt>
                <c:pt idx="37">
                  <c:v>125.57813574717179</c:v>
                </c:pt>
                <c:pt idx="38">
                  <c:v>125.57888759083619</c:v>
                </c:pt>
                <c:pt idx="39">
                  <c:v>125.57946602093266</c:v>
                </c:pt>
                <c:pt idx="40">
                  <c:v>125.57991103427176</c:v>
                </c:pt>
                <c:pt idx="41">
                  <c:v>125.58025340313472</c:v>
                </c:pt>
                <c:pt idx="42">
                  <c:v>125.58051680253848</c:v>
                </c:pt>
                <c:pt idx="43">
                  <c:v>125.58071944701589</c:v>
                </c:pt>
                <c:pt idx="44">
                  <c:v>125.58087534996864</c:v>
                </c:pt>
                <c:pt idx="45">
                  <c:v>125.58099529260429</c:v>
                </c:pt>
                <c:pt idx="46">
                  <c:v>125.58108756941762</c:v>
                </c:pt>
                <c:pt idx="47">
                  <c:v>125.58115856174251</c:v>
                </c:pt>
                <c:pt idx="48">
                  <c:v>125.58121317902192</c:v>
                </c:pt>
                <c:pt idx="49">
                  <c:v>125.58125519830277</c:v>
                </c:pt>
                <c:pt idx="50">
                  <c:v>125.58128752542765</c:v>
                </c:pt>
                <c:pt idx="51">
                  <c:v>125.58131239598283</c:v>
                </c:pt>
                <c:pt idx="52">
                  <c:v>125.58133152989728</c:v>
                </c:pt>
                <c:pt idx="53">
                  <c:v>125.58134625038288</c:v>
                </c:pt>
                <c:pt idx="54">
                  <c:v>125.58135757544035</c:v>
                </c:pt>
                <c:pt idx="55">
                  <c:v>125.58136628825891</c:v>
                </c:pt>
                <c:pt idx="56">
                  <c:v>125.58137299137756</c:v>
                </c:pt>
                <c:pt idx="57">
                  <c:v>125.58137814835379</c:v>
                </c:pt>
                <c:pt idx="58">
                  <c:v>125.58138211582097</c:v>
                </c:pt>
                <c:pt idx="59">
                  <c:v>125.58138516815141</c:v>
                </c:pt>
                <c:pt idx="60">
                  <c:v>125.58138751643068</c:v>
                </c:pt>
                <c:pt idx="61">
                  <c:v>125.58138932305536</c:v>
                </c:pt>
                <c:pt idx="62">
                  <c:v>125.5813907129636</c:v>
                </c:pt>
                <c:pt idx="63">
                  <c:v>125.58139178227529</c:v>
                </c:pt>
                <c:pt idx="64">
                  <c:v>125.5813926049393</c:v>
                </c:pt>
                <c:pt idx="65">
                  <c:v>125.58139323784744</c:v>
                </c:pt>
                <c:pt idx="66">
                  <c:v>125.58139372476884</c:v>
                </c:pt>
                <c:pt idx="67">
                  <c:v>125.58139409937684</c:v>
                </c:pt>
                <c:pt idx="68">
                  <c:v>125.58139438757766</c:v>
                </c:pt>
                <c:pt idx="69">
                  <c:v>125.58139460930201</c:v>
                </c:pt>
                <c:pt idx="70">
                  <c:v>125.58139477988337</c:v>
                </c:pt>
                <c:pt idx="71">
                  <c:v>125.58139491111839</c:v>
                </c:pt>
                <c:pt idx="72">
                  <c:v>125.58139501208272</c:v>
                </c:pt>
                <c:pt idx="73">
                  <c:v>125.58139508975859</c:v>
                </c:pt>
                <c:pt idx="74">
                  <c:v>125.58139514951773</c:v>
                </c:pt>
                <c:pt idx="75">
                  <c:v>125.58139519549282</c:v>
                </c:pt>
                <c:pt idx="76">
                  <c:v>125.58139523086327</c:v>
                </c:pt>
                <c:pt idx="77">
                  <c:v>125.58139525807516</c:v>
                </c:pt>
                <c:pt idx="78">
                  <c:v>125.58139527901037</c:v>
                </c:pt>
                <c:pt idx="79">
                  <c:v>125.58139529511664</c:v>
                </c:pt>
                <c:pt idx="80">
                  <c:v>125.58139530750783</c:v>
                </c:pt>
                <c:pt idx="81">
                  <c:v>125.58139531704089</c:v>
                </c:pt>
                <c:pt idx="82">
                  <c:v>125.58139532437502</c:v>
                </c:pt>
                <c:pt idx="83">
                  <c:v>125.58139533001747</c:v>
                </c:pt>
                <c:pt idx="84">
                  <c:v>125.58139533435843</c:v>
                </c:pt>
                <c:pt idx="85">
                  <c:v>125.58139533769811</c:v>
                </c:pt>
                <c:pt idx="86">
                  <c:v>125.58139534026746</c:v>
                </c:pt>
                <c:pt idx="87">
                  <c:v>125.58139534224416</c:v>
                </c:pt>
                <c:pt idx="88">
                  <c:v>125.58139534376492</c:v>
                </c:pt>
                <c:pt idx="89">
                  <c:v>125.5813953449349</c:v>
                </c:pt>
                <c:pt idx="90">
                  <c:v>125.58139534583501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EF4-46C4-BA3D-B65F84CCA6A5}"/>
            </c:ext>
          </c:extLst>
        </c:ser>
        <c:ser>
          <c:idx val="7"/>
          <c:order val="7"/>
          <c:tx>
            <c:strRef>
              <c:f>共創!$Q$16</c:f>
              <c:strCache>
                <c:ptCount val="1"/>
                <c:pt idx="0">
                  <c:v>y</c:v>
                </c:pt>
              </c:strCache>
            </c:strRef>
          </c:tx>
          <c:spPr>
            <a:ln w="6350">
              <a:solidFill>
                <a:schemeClr val="accent2"/>
              </a:solidFill>
              <a:tailEnd type="triangle"/>
            </a:ln>
          </c:spPr>
          <c:marker>
            <c:symbol val="none"/>
          </c:marker>
          <c:xVal>
            <c:numRef>
              <c:f>共創!$B$17:$B$107</c:f>
              <c:numCache>
                <c:formatCode>0.0_ 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共創!$Q$17:$Q$107</c:f>
              <c:numCache>
                <c:formatCode>0.00_ </c:formatCode>
                <c:ptCount val="91"/>
                <c:pt idx="0">
                  <c:v>90</c:v>
                </c:pt>
                <c:pt idx="1">
                  <c:v>94.435714285714283</c:v>
                </c:pt>
                <c:pt idx="2">
                  <c:v>98.123477110058303</c:v>
                </c:pt>
                <c:pt idx="3">
                  <c:v>101.17769032362612</c:v>
                </c:pt>
                <c:pt idx="4">
                  <c:v>103.69868458718999</c:v>
                </c:pt>
                <c:pt idx="5">
                  <c:v>105.7695988536688</c:v>
                </c:pt>
                <c:pt idx="6">
                  <c:v>107.45971439762566</c:v>
                </c:pt>
                <c:pt idx="7">
                  <c:v>108.82849967124511</c:v>
                </c:pt>
                <c:pt idx="8">
                  <c:v>109.92820985868576</c:v>
                </c:pt>
                <c:pt idx="9">
                  <c:v>110.8050153351351</c:v>
                </c:pt>
                <c:pt idx="10">
                  <c:v>111.49932642366822</c:v>
                </c:pt>
                <c:pt idx="11">
                  <c:v>112.04590957028239</c:v>
                </c:pt>
                <c:pt idx="12">
                  <c:v>112.47410656503666</c:v>
                </c:pt>
                <c:pt idx="13">
                  <c:v>112.80823728126545</c:v>
                </c:pt>
                <c:pt idx="14">
                  <c:v>113.0681465441598</c:v>
                </c:pt>
                <c:pt idx="15">
                  <c:v>113.2698202084396</c:v>
                </c:pt>
                <c:pt idx="16">
                  <c:v>113.42600322943382</c:v>
                </c:pt>
                <c:pt idx="17">
                  <c:v>113.54677437839217</c:v>
                </c:pt>
                <c:pt idx="18">
                  <c:v>113.64005364120285</c:v>
                </c:pt>
                <c:pt idx="19">
                  <c:v>113.71203416642869</c:v>
                </c:pt>
                <c:pt idx="20">
                  <c:v>113.76754051166698</c:v>
                </c:pt>
                <c:pt idx="21">
                  <c:v>113.81032017980066</c:v>
                </c:pt>
                <c:pt idx="22">
                  <c:v>113.84327758124316</c:v>
                </c:pt>
                <c:pt idx="23">
                  <c:v>113.86865986020356</c:v>
                </c:pt>
                <c:pt idx="24">
                  <c:v>113.88820335319528</c:v>
                </c:pt>
                <c:pt idx="25">
                  <c:v>113.90324835262001</c:v>
                </c:pt>
                <c:pt idx="26">
                  <c:v>113.91482864210806</c:v>
                </c:pt>
                <c:pt idx="27">
                  <c:v>113.92374111863097</c:v>
                </c:pt>
                <c:pt idx="28">
                  <c:v>113.93059979429772</c:v>
                </c:pt>
                <c:pt idx="29">
                  <c:v>113.93587760230868</c:v>
                </c:pt>
                <c:pt idx="30">
                  <c:v>113.93993871418323</c:v>
                </c:pt>
                <c:pt idx="31">
                  <c:v>113.94306349407306</c:v>
                </c:pt>
                <c:pt idx="32">
                  <c:v>113.94546775123342</c:v>
                </c:pt>
                <c:pt idx="33">
                  <c:v>113.94731758376543</c:v>
                </c:pt>
                <c:pt idx="34">
                  <c:v>113.94874081747322</c:v>
                </c:pt>
                <c:pt idx="35">
                  <c:v>113.94983581746551</c:v>
                </c:pt>
                <c:pt idx="36">
                  <c:v>113.95067827392094</c:v>
                </c:pt>
                <c:pt idx="37">
                  <c:v>113.95132642658371</c:v>
                </c:pt>
                <c:pt idx="38">
                  <c:v>113.95182508650554</c:v>
                </c:pt>
                <c:pt idx="39">
                  <c:v>113.95220873151104</c:v>
                </c:pt>
                <c:pt idx="40">
                  <c:v>113.95250388847847</c:v>
                </c:pt>
                <c:pt idx="41">
                  <c:v>113.95273096660617</c:v>
                </c:pt>
                <c:pt idx="42">
                  <c:v>113.95290566810337</c:v>
                </c:pt>
                <c:pt idx="43">
                  <c:v>113.95304007365996</c:v>
                </c:pt>
                <c:pt idx="44">
                  <c:v>113.95314347764172</c:v>
                </c:pt>
                <c:pt idx="45">
                  <c:v>113.95322303069847</c:v>
                </c:pt>
                <c:pt idx="46">
                  <c:v>113.95328423418326</c:v>
                </c:pt>
                <c:pt idx="47">
                  <c:v>113.9533313205494</c:v>
                </c:pt>
                <c:pt idx="48">
                  <c:v>113.95336754601738</c:v>
                </c:pt>
                <c:pt idx="49">
                  <c:v>113.95339541574239</c:v>
                </c:pt>
                <c:pt idx="50">
                  <c:v>113.95341685704898</c:v>
                </c:pt>
                <c:pt idx="51">
                  <c:v>113.95343335270989</c:v>
                </c:pt>
                <c:pt idx="52">
                  <c:v>113.95344604348438</c:v>
                </c:pt>
                <c:pt idx="53">
                  <c:v>113.95345580700571</c:v>
                </c:pt>
                <c:pt idx="54">
                  <c:v>113.9534633184732</c:v>
                </c:pt>
                <c:pt idx="55">
                  <c:v>113.95346909734516</c:v>
                </c:pt>
                <c:pt idx="56">
                  <c:v>113.95347354326196</c:v>
                </c:pt>
                <c:pt idx="57">
                  <c:v>113.953476963683</c:v>
                </c:pt>
                <c:pt idx="58">
                  <c:v>113.95347959514919</c:v>
                </c:pt>
                <c:pt idx="59">
                  <c:v>113.95348161964093</c:v>
                </c:pt>
                <c:pt idx="60">
                  <c:v>113.95348317716301</c:v>
                </c:pt>
                <c:pt idx="61">
                  <c:v>113.95348437542674</c:v>
                </c:pt>
                <c:pt idx="62">
                  <c:v>113.9534852972987</c:v>
                </c:pt>
                <c:pt idx="63">
                  <c:v>113.95348600653146</c:v>
                </c:pt>
                <c:pt idx="64">
                  <c:v>113.95348655217244</c:v>
                </c:pt>
                <c:pt idx="65">
                  <c:v>113.95348697195575</c:v>
                </c:pt>
                <c:pt idx="66">
                  <c:v>113.95348729491175</c:v>
                </c:pt>
                <c:pt idx="67">
                  <c:v>113.95348754337465</c:v>
                </c:pt>
                <c:pt idx="68">
                  <c:v>113.95348773452702</c:v>
                </c:pt>
                <c:pt idx="69">
                  <c:v>113.95348788158815</c:v>
                </c:pt>
                <c:pt idx="70">
                  <c:v>113.95348799472812</c:v>
                </c:pt>
                <c:pt idx="71">
                  <c:v>113.9534880817712</c:v>
                </c:pt>
                <c:pt idx="72">
                  <c:v>113.95348814873689</c:v>
                </c:pt>
                <c:pt idx="73">
                  <c:v>113.95348820025627</c:v>
                </c:pt>
                <c:pt idx="74">
                  <c:v>113.95348823989218</c:v>
                </c:pt>
                <c:pt idx="75">
                  <c:v>113.95348827038566</c:v>
                </c:pt>
                <c:pt idx="76">
                  <c:v>113.95348829384551</c:v>
                </c:pt>
                <c:pt idx="77">
                  <c:v>113.95348831189411</c:v>
                </c:pt>
                <c:pt idx="78">
                  <c:v>113.9534883257796</c:v>
                </c:pt>
                <c:pt idx="79">
                  <c:v>113.95348833646227</c:v>
                </c:pt>
                <c:pt idx="80">
                  <c:v>113.95348834468086</c:v>
                </c:pt>
                <c:pt idx="81">
                  <c:v>113.95348835100376</c:v>
                </c:pt>
                <c:pt idx="82">
                  <c:v>113.95348835586822</c:v>
                </c:pt>
                <c:pt idx="83">
                  <c:v>113.95348835961065</c:v>
                </c:pt>
                <c:pt idx="84">
                  <c:v>113.95348836248982</c:v>
                </c:pt>
                <c:pt idx="85">
                  <c:v>113.9534883647049</c:v>
                </c:pt>
                <c:pt idx="86">
                  <c:v>113.95348836640905</c:v>
                </c:pt>
                <c:pt idx="87">
                  <c:v>113.95348836772013</c:v>
                </c:pt>
                <c:pt idx="88">
                  <c:v>113.95348836872878</c:v>
                </c:pt>
                <c:pt idx="89">
                  <c:v>113.95348836950478</c:v>
                </c:pt>
                <c:pt idx="90">
                  <c:v>113.95348837010178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EF4-46C4-BA3D-B65F84CCA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ax val="10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</c:valAx>
      <c:valAx>
        <c:axId val="18568294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共創!$C$15</c:f>
              <c:strCache>
                <c:ptCount val="1"/>
                <c:pt idx="0">
                  <c:v>① (1,1)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共創!$C$17:$C$217</c:f>
              <c:numCache>
                <c:formatCode>0.00_ </c:formatCode>
                <c:ptCount val="201"/>
                <c:pt idx="0">
                  <c:v>1</c:v>
                </c:pt>
                <c:pt idx="1">
                  <c:v>1.1985000000000001</c:v>
                </c:pt>
                <c:pt idx="2">
                  <c:v>1.4361637056964287</c:v>
                </c:pt>
                <c:pt idx="3">
                  <c:v>1.7206549388935</c:v>
                </c:pt>
                <c:pt idx="4">
                  <c:v>2.0611309387188257</c:v>
                </c:pt>
                <c:pt idx="5">
                  <c:v>2.468540597170461</c:v>
                </c:pt>
                <c:pt idx="6">
                  <c:v>2.9559888824541134</c:v>
                </c:pt>
                <c:pt idx="7">
                  <c:v>3.5391848120048386</c:v>
                </c:pt>
                <c:pt idx="8">
                  <c:v>4.2369941516968366</c:v>
                </c:pt>
                <c:pt idx="9">
                  <c:v>5.0721203048903938</c:v>
                </c:pt>
                <c:pt idx="10">
                  <c:v>6.0719340799082504</c:v>
                </c:pt>
                <c:pt idx="11">
                  <c:v>7.2694583498753422</c:v>
                </c:pt>
                <c:pt idx="12">
                  <c:v>8.7044754190768696</c:v>
                </c:pt>
                <c:pt idx="13">
                  <c:v>10.424646262779035</c:v>
                </c:pt>
                <c:pt idx="14">
                  <c:v>12.486392554186274</c:v>
                </c:pt>
                <c:pt idx="15">
                  <c:v>14.955083995966687</c:v>
                </c:pt>
                <c:pt idx="16">
                  <c:v>17.90381541225905</c:v>
                </c:pt>
                <c:pt idx="17">
                  <c:v>21.409832336228206</c:v>
                </c:pt>
                <c:pt idx="18">
                  <c:v>25.547632488477763</c:v>
                </c:pt>
                <c:pt idx="19">
                  <c:v>30.378145698397635</c:v>
                </c:pt>
                <c:pt idx="20">
                  <c:v>35.934336756110227</c:v>
                </c:pt>
                <c:pt idx="21">
                  <c:v>42.205053158293637</c:v>
                </c:pt>
                <c:pt idx="22">
                  <c:v>49.120632105297858</c:v>
                </c:pt>
                <c:pt idx="23">
                  <c:v>56.545059453640732</c:v>
                </c:pt>
                <c:pt idx="24">
                  <c:v>64.279462673155948</c:v>
                </c:pt>
                <c:pt idx="25">
                  <c:v>72.079586703744525</c:v>
                </c:pt>
                <c:pt idx="26">
                  <c:v>79.685566331243564</c:v>
                </c:pt>
                <c:pt idx="27">
                  <c:v>86.857237499784532</c:v>
                </c:pt>
                <c:pt idx="28">
                  <c:v>93.405215099267323</c:v>
                </c:pt>
                <c:pt idx="29">
                  <c:v>99.209271409582897</c:v>
                </c:pt>
                <c:pt idx="30">
                  <c:v>104.22076787309786</c:v>
                </c:pt>
                <c:pt idx="31">
                  <c:v>108.45191091315797</c:v>
                </c:pt>
                <c:pt idx="32">
                  <c:v>111.95810482654772</c:v>
                </c:pt>
                <c:pt idx="33">
                  <c:v>114.81961945965273</c:v>
                </c:pt>
                <c:pt idx="34">
                  <c:v>117.12650028753438</c:v>
                </c:pt>
                <c:pt idx="35">
                  <c:v>118.96808056358975</c:v>
                </c:pt>
                <c:pt idx="36">
                  <c:v>120.42675415706351</c:v>
                </c:pt>
                <c:pt idx="37">
                  <c:v>121.57496900680242</c:v>
                </c:pt>
                <c:pt idx="38">
                  <c:v>122.47434905147099</c:v>
                </c:pt>
                <c:pt idx="39">
                  <c:v>123.17607095956741</c:v>
                </c:pt>
                <c:pt idx="40">
                  <c:v>123.72188681470546</c:v>
                </c:pt>
                <c:pt idx="41">
                  <c:v>124.1454052756705</c:v>
                </c:pt>
                <c:pt idx="42">
                  <c:v>124.47340329558412</c:v>
                </c:pt>
                <c:pt idx="43">
                  <c:v>124.72704653638787</c:v>
                </c:pt>
                <c:pt idx="44">
                  <c:v>124.92296308388299</c:v>
                </c:pt>
                <c:pt idx="45">
                  <c:v>125.07415438487341</c:v>
                </c:pt>
                <c:pt idx="46">
                  <c:v>125.19074891295006</c:v>
                </c:pt>
                <c:pt idx="47">
                  <c:v>125.28061457467928</c:v>
                </c:pt>
                <c:pt idx="48">
                  <c:v>125.34984978302015</c:v>
                </c:pt>
                <c:pt idx="49">
                  <c:v>125.40317336361136</c:v>
                </c:pt>
                <c:pt idx="50">
                  <c:v>125.4442318382571</c:v>
                </c:pt>
                <c:pt idx="51">
                  <c:v>125.47584022953862</c:v>
                </c:pt>
                <c:pt idx="52">
                  <c:v>125.50016995852457</c:v>
                </c:pt>
                <c:pt idx="53">
                  <c:v>125.5188949784483</c:v>
                </c:pt>
                <c:pt idx="54">
                  <c:v>125.53330514153853</c:v>
                </c:pt>
                <c:pt idx="55">
                  <c:v>125.54439397660721</c:v>
                </c:pt>
                <c:pt idx="56">
                  <c:v>125.55292655284441</c:v>
                </c:pt>
                <c:pt idx="57">
                  <c:v>125.55949188795823</c:v>
                </c:pt>
                <c:pt idx="58">
                  <c:v>125.56454338526237</c:v>
                </c:pt>
                <c:pt idx="59">
                  <c:v>125.5684300131889</c:v>
                </c:pt>
                <c:pt idx="60">
                  <c:v>125.57142033422434</c:v>
                </c:pt>
                <c:pt idx="61">
                  <c:v>125.573721015801</c:v>
                </c:pt>
                <c:pt idx="62">
                  <c:v>125.57549108596315</c:v>
                </c:pt>
                <c:pt idx="63">
                  <c:v>125.57685290940776</c:v>
                </c:pt>
                <c:pt idx="64">
                  <c:v>125.57790063687651</c:v>
                </c:pt>
                <c:pt idx="65">
                  <c:v>125.57870670862138</c:v>
                </c:pt>
                <c:pt idx="66">
                  <c:v>125.57932685956332</c:v>
                </c:pt>
                <c:pt idx="67">
                  <c:v>125.57980397101559</c:v>
                </c:pt>
                <c:pt idx="68">
                  <c:v>125.58017103459308</c:v>
                </c:pt>
                <c:pt idx="69">
                  <c:v>125.58045343283555</c:v>
                </c:pt>
                <c:pt idx="70">
                  <c:v>125.58067069400104</c:v>
                </c:pt>
                <c:pt idx="71">
                  <c:v>125.58083784222771</c:v>
                </c:pt>
                <c:pt idx="72">
                  <c:v>125.58096643634384</c:v>
                </c:pt>
                <c:pt idx="73">
                  <c:v>125.58106536911124</c:v>
                </c:pt>
                <c:pt idx="74">
                  <c:v>125.5811414821417</c:v>
                </c:pt>
                <c:pt idx="75">
                  <c:v>125.58120003899266</c:v>
                </c:pt>
                <c:pt idx="76">
                  <c:v>125.58124508914797</c:v>
                </c:pt>
                <c:pt idx="77">
                  <c:v>125.58127974804829</c:v>
                </c:pt>
                <c:pt idx="78">
                  <c:v>125.58130641253291</c:v>
                </c:pt>
                <c:pt idx="79">
                  <c:v>125.58132692658974</c:v>
                </c:pt>
                <c:pt idx="80">
                  <c:v>125.58134270887439</c:v>
                </c:pt>
                <c:pt idx="81">
                  <c:v>125.5813548508165</c:v>
                </c:pt>
                <c:pt idx="82">
                  <c:v>125.58136419209711</c:v>
                </c:pt>
                <c:pt idx="83">
                  <c:v>125.58137137871675</c:v>
                </c:pt>
                <c:pt idx="84">
                  <c:v>125.58137690766959</c:v>
                </c:pt>
                <c:pt idx="85">
                  <c:v>125.58138116131322</c:v>
                </c:pt>
                <c:pt idx="86">
                  <c:v>125.5813844338106</c:v>
                </c:pt>
                <c:pt idx="87">
                  <c:v>125.58138695147308</c:v>
                </c:pt>
                <c:pt idx="88">
                  <c:v>125.581388888411</c:v>
                </c:pt>
                <c:pt idx="89">
                  <c:v>125.5813903785744</c:v>
                </c:pt>
                <c:pt idx="90">
                  <c:v>125.58139152501637</c:v>
                </c:pt>
                <c:pt idx="91">
                  <c:v>125.58139240701979</c:v>
                </c:pt>
                <c:pt idx="92">
                  <c:v>125.58139308558009</c:v>
                </c:pt>
                <c:pt idx="93">
                  <c:v>125.58139360762351</c:v>
                </c:pt>
                <c:pt idx="94">
                  <c:v>125.58139400925228</c:v>
                </c:pt>
                <c:pt idx="95">
                  <c:v>125.58139431824125</c:v>
                </c:pt>
                <c:pt idx="96">
                  <c:v>125.58139455595877</c:v>
                </c:pt>
                <c:pt idx="97">
                  <c:v>125.5813947388443</c:v>
                </c:pt>
                <c:pt idx="98">
                  <c:v>125.58139487954541</c:v>
                </c:pt>
                <c:pt idx="99">
                  <c:v>125.58139498779238</c:v>
                </c:pt>
                <c:pt idx="100">
                  <c:v>125.58139507107107</c:v>
                </c:pt>
                <c:pt idx="101">
                  <c:v>125.58139513514067</c:v>
                </c:pt>
                <c:pt idx="102">
                  <c:v>125.58139518443195</c:v>
                </c:pt>
                <c:pt idx="103">
                  <c:v>125.58139522235371</c:v>
                </c:pt>
                <c:pt idx="104">
                  <c:v>125.58139525152842</c:v>
                </c:pt>
                <c:pt idx="105">
                  <c:v>125.58139527397368</c:v>
                </c:pt>
                <c:pt idx="106">
                  <c:v>125.58139529124172</c:v>
                </c:pt>
                <c:pt idx="107">
                  <c:v>125.58139530452671</c:v>
                </c:pt>
                <c:pt idx="108">
                  <c:v>125.58139531474738</c:v>
                </c:pt>
                <c:pt idx="109">
                  <c:v>125.58139532261055</c:v>
                </c:pt>
                <c:pt idx="110">
                  <c:v>125.58139532865999</c:v>
                </c:pt>
                <c:pt idx="111">
                  <c:v>125.58139533331408</c:v>
                </c:pt>
                <c:pt idx="112">
                  <c:v>125.58139533689464</c:v>
                </c:pt>
                <c:pt idx="113">
                  <c:v>125.58139533964932</c:v>
                </c:pt>
                <c:pt idx="114">
                  <c:v>125.5813953417686</c:v>
                </c:pt>
                <c:pt idx="115">
                  <c:v>125.58139534339904</c:v>
                </c:pt>
                <c:pt idx="116">
                  <c:v>125.5813953446534</c:v>
                </c:pt>
                <c:pt idx="117">
                  <c:v>125.58139534561845</c:v>
                </c:pt>
                <c:pt idx="118">
                  <c:v>125.58139534636089</c:v>
                </c:pt>
                <c:pt idx="119">
                  <c:v>125.58139534693208</c:v>
                </c:pt>
                <c:pt idx="120">
                  <c:v>125.58139534737153</c:v>
                </c:pt>
                <c:pt idx="121">
                  <c:v>125.5813953477096</c:v>
                </c:pt>
                <c:pt idx="122">
                  <c:v>125.58139534796969</c:v>
                </c:pt>
                <c:pt idx="123">
                  <c:v>125.58139534816979</c:v>
                </c:pt>
                <c:pt idx="124">
                  <c:v>125.58139534832374</c:v>
                </c:pt>
                <c:pt idx="125">
                  <c:v>125.58139534844217</c:v>
                </c:pt>
                <c:pt idx="126">
                  <c:v>125.58139534853329</c:v>
                </c:pt>
                <c:pt idx="127">
                  <c:v>125.58139534860339</c:v>
                </c:pt>
                <c:pt idx="128">
                  <c:v>125.58139534865732</c:v>
                </c:pt>
                <c:pt idx="129">
                  <c:v>125.58139534869882</c:v>
                </c:pt>
                <c:pt idx="130">
                  <c:v>125.58139534873074</c:v>
                </c:pt>
                <c:pt idx="131">
                  <c:v>125.58139534875529</c:v>
                </c:pt>
                <c:pt idx="132">
                  <c:v>125.58139534877419</c:v>
                </c:pt>
                <c:pt idx="133">
                  <c:v>125.58139534878873</c:v>
                </c:pt>
                <c:pt idx="134">
                  <c:v>125.58139534879992</c:v>
                </c:pt>
                <c:pt idx="135">
                  <c:v>125.58139534880851</c:v>
                </c:pt>
                <c:pt idx="136">
                  <c:v>125.58139534881514</c:v>
                </c:pt>
                <c:pt idx="137">
                  <c:v>125.58139534882022</c:v>
                </c:pt>
                <c:pt idx="138">
                  <c:v>125.58139534882415</c:v>
                </c:pt>
                <c:pt idx="139">
                  <c:v>125.58139534882716</c:v>
                </c:pt>
                <c:pt idx="140">
                  <c:v>125.58139534882947</c:v>
                </c:pt>
                <c:pt idx="141">
                  <c:v>125.58139534883125</c:v>
                </c:pt>
                <c:pt idx="142">
                  <c:v>125.58139534883263</c:v>
                </c:pt>
                <c:pt idx="143">
                  <c:v>125.58139534883368</c:v>
                </c:pt>
                <c:pt idx="144">
                  <c:v>125.58139534883449</c:v>
                </c:pt>
                <c:pt idx="145">
                  <c:v>125.58139534883512</c:v>
                </c:pt>
                <c:pt idx="146">
                  <c:v>125.5813953488356</c:v>
                </c:pt>
                <c:pt idx="147">
                  <c:v>125.58139534883597</c:v>
                </c:pt>
                <c:pt idx="148">
                  <c:v>125.58139534883625</c:v>
                </c:pt>
                <c:pt idx="149">
                  <c:v>125.58139534883647</c:v>
                </c:pt>
                <c:pt idx="150">
                  <c:v>125.58139534883664</c:v>
                </c:pt>
                <c:pt idx="151">
                  <c:v>125.58139534883676</c:v>
                </c:pt>
                <c:pt idx="152">
                  <c:v>125.58139534883688</c:v>
                </c:pt>
                <c:pt idx="153">
                  <c:v>125.58139534883695</c:v>
                </c:pt>
                <c:pt idx="154">
                  <c:v>125.58139534883701</c:v>
                </c:pt>
                <c:pt idx="155">
                  <c:v>125.58139534883705</c:v>
                </c:pt>
                <c:pt idx="156">
                  <c:v>125.58139534883709</c:v>
                </c:pt>
                <c:pt idx="157">
                  <c:v>125.58139534883712</c:v>
                </c:pt>
                <c:pt idx="158">
                  <c:v>125.58139534883713</c:v>
                </c:pt>
                <c:pt idx="159">
                  <c:v>125.58139534883715</c:v>
                </c:pt>
                <c:pt idx="160">
                  <c:v>125.58139534883715</c:v>
                </c:pt>
                <c:pt idx="161">
                  <c:v>125.58139534883715</c:v>
                </c:pt>
                <c:pt idx="162">
                  <c:v>125.58139534883715</c:v>
                </c:pt>
                <c:pt idx="163">
                  <c:v>125.58139534883715</c:v>
                </c:pt>
                <c:pt idx="164">
                  <c:v>125.58139534883715</c:v>
                </c:pt>
                <c:pt idx="165">
                  <c:v>125.58139534883715</c:v>
                </c:pt>
                <c:pt idx="166">
                  <c:v>125.58139534883715</c:v>
                </c:pt>
                <c:pt idx="167">
                  <c:v>125.58139534883715</c:v>
                </c:pt>
                <c:pt idx="168">
                  <c:v>125.58139534883715</c:v>
                </c:pt>
                <c:pt idx="169">
                  <c:v>125.58139534883715</c:v>
                </c:pt>
                <c:pt idx="170">
                  <c:v>125.58139534883715</c:v>
                </c:pt>
                <c:pt idx="171">
                  <c:v>125.58139534883715</c:v>
                </c:pt>
                <c:pt idx="172">
                  <c:v>125.58139534883715</c:v>
                </c:pt>
                <c:pt idx="173">
                  <c:v>125.58139534883715</c:v>
                </c:pt>
                <c:pt idx="174">
                  <c:v>125.58139534883715</c:v>
                </c:pt>
                <c:pt idx="175">
                  <c:v>125.58139534883715</c:v>
                </c:pt>
                <c:pt idx="176">
                  <c:v>125.58139534883715</c:v>
                </c:pt>
                <c:pt idx="177">
                  <c:v>125.58139534883715</c:v>
                </c:pt>
                <c:pt idx="178">
                  <c:v>125.58139534883715</c:v>
                </c:pt>
                <c:pt idx="179">
                  <c:v>125.58139534883715</c:v>
                </c:pt>
                <c:pt idx="180">
                  <c:v>125.58139534883715</c:v>
                </c:pt>
                <c:pt idx="181">
                  <c:v>125.58139534883715</c:v>
                </c:pt>
                <c:pt idx="182">
                  <c:v>125.58139534883715</c:v>
                </c:pt>
                <c:pt idx="183">
                  <c:v>125.58139534883715</c:v>
                </c:pt>
                <c:pt idx="184">
                  <c:v>125.58139534883715</c:v>
                </c:pt>
                <c:pt idx="185">
                  <c:v>125.58139534883715</c:v>
                </c:pt>
                <c:pt idx="186">
                  <c:v>125.58139534883715</c:v>
                </c:pt>
                <c:pt idx="187">
                  <c:v>125.58139534883715</c:v>
                </c:pt>
                <c:pt idx="188">
                  <c:v>125.58139534883715</c:v>
                </c:pt>
                <c:pt idx="189">
                  <c:v>125.58139534883715</c:v>
                </c:pt>
                <c:pt idx="190">
                  <c:v>125.58139534883715</c:v>
                </c:pt>
                <c:pt idx="191">
                  <c:v>125.58139534883715</c:v>
                </c:pt>
                <c:pt idx="192">
                  <c:v>125.58139534883715</c:v>
                </c:pt>
                <c:pt idx="193">
                  <c:v>125.58139534883715</c:v>
                </c:pt>
                <c:pt idx="194">
                  <c:v>125.58139534883715</c:v>
                </c:pt>
                <c:pt idx="195">
                  <c:v>125.58139534883715</c:v>
                </c:pt>
                <c:pt idx="196">
                  <c:v>125.58139534883715</c:v>
                </c:pt>
                <c:pt idx="197">
                  <c:v>125.58139534883715</c:v>
                </c:pt>
                <c:pt idx="198">
                  <c:v>125.58139534883715</c:v>
                </c:pt>
                <c:pt idx="199">
                  <c:v>125.58139534883715</c:v>
                </c:pt>
                <c:pt idx="200">
                  <c:v>125.58139534883715</c:v>
                </c:pt>
              </c:numCache>
            </c:numRef>
          </c:xVal>
          <c:yVal>
            <c:numRef>
              <c:f>共創!$E$17:$E$217</c:f>
              <c:numCache>
                <c:formatCode>0.00_ </c:formatCode>
                <c:ptCount val="201"/>
                <c:pt idx="0">
                  <c:v>1</c:v>
                </c:pt>
                <c:pt idx="1">
                  <c:v>1.2972142857142857</c:v>
                </c:pt>
                <c:pt idx="2">
                  <c:v>1.6814987888261661</c:v>
                </c:pt>
                <c:pt idx="3">
                  <c:v>2.177453194585155</c:v>
                </c:pt>
                <c:pt idx="4">
                  <c:v>2.815989253859728</c:v>
                </c:pt>
                <c:pt idx="5">
                  <c:v>3.6355073761167622</c:v>
                </c:pt>
                <c:pt idx="6">
                  <c:v>4.6829772686393927</c:v>
                </c:pt>
                <c:pt idx="7">
                  <c:v>6.014647794780136</c:v>
                </c:pt>
                <c:pt idx="8">
                  <c:v>7.695932609421785</c:v>
                </c:pt>
                <c:pt idx="9">
                  <c:v>9.799792201312016</c:v>
                </c:pt>
                <c:pt idx="10">
                  <c:v>12.402705904122325</c:v>
                </c:pt>
                <c:pt idx="11">
                  <c:v>15.577221235448999</c:v>
                </c:pt>
                <c:pt idx="12">
                  <c:v>19.380316741472861</c:v>
                </c:pt>
                <c:pt idx="13">
                  <c:v>23.837754955664916</c:v>
                </c:pt>
                <c:pt idx="14">
                  <c:v>28.926523567061839</c:v>
                </c:pt>
                <c:pt idx="15">
                  <c:v>34.560217819870701</c:v>
                </c:pt>
                <c:pt idx="16">
                  <c:v>40.584665367496335</c:v>
                </c:pt>
                <c:pt idx="17">
                  <c:v>46.790930958028646</c:v>
                </c:pt>
                <c:pt idx="18">
                  <c:v>52.947783997214074</c:v>
                </c:pt>
                <c:pt idx="19">
                  <c:v>58.846292856842894</c:v>
                </c:pt>
                <c:pt idx="20">
                  <c:v>64.340701816962309</c:v>
                </c:pt>
                <c:pt idx="21">
                  <c:v>69.369290558662698</c:v>
                </c:pt>
                <c:pt idx="22">
                  <c:v>73.948400451295853</c:v>
                </c:pt>
                <c:pt idx="23">
                  <c:v>78.145654863963003</c:v>
                </c:pt>
                <c:pt idx="24">
                  <c:v>82.04572005599465</c:v>
                </c:pt>
                <c:pt idx="25">
                  <c:v>85.720931788940405</c:v>
                </c:pt>
                <c:pt idx="26">
                  <c:v>89.213541842300401</c:v>
                </c:pt>
                <c:pt idx="27">
                  <c:v>92.530911598250725</c:v>
                </c:pt>
                <c:pt idx="28">
                  <c:v>95.651498691138798</c:v>
                </c:pt>
                <c:pt idx="29">
                  <c:v>98.537574933796122</c:v>
                </c:pt>
                <c:pt idx="30">
                  <c:v>101.14980747812223</c:v>
                </c:pt>
                <c:pt idx="31">
                  <c:v>103.45925754624695</c:v>
                </c:pt>
                <c:pt idx="32">
                  <c:v>105.45406048956735</c:v>
                </c:pt>
                <c:pt idx="33">
                  <c:v>107.14039574414883</c:v>
                </c:pt>
                <c:pt idx="34">
                  <c:v>108.53925338291674</c:v>
                </c:pt>
                <c:pt idx="35">
                  <c:v>109.68125148697476</c:v>
                </c:pt>
                <c:pt idx="36">
                  <c:v>110.60143490182668</c:v>
                </c:pt>
                <c:pt idx="37">
                  <c:v>111.33516279213006</c:v>
                </c:pt>
                <c:pt idx="38">
                  <c:v>111.91541447585656</c:v>
                </c:pt>
                <c:pt idx="39">
                  <c:v>112.37136156387871</c:v>
                </c:pt>
                <c:pt idx="40">
                  <c:v>112.72786610010866</c:v>
                </c:pt>
                <c:pt idx="41">
                  <c:v>113.0055603852468</c:v>
                </c:pt>
                <c:pt idx="42">
                  <c:v>113.22123866239409</c:v>
                </c:pt>
                <c:pt idx="43">
                  <c:v>113.38837868110066</c:v>
                </c:pt>
                <c:pt idx="44">
                  <c:v>113.51768400525846</c:v>
                </c:pt>
                <c:pt idx="45">
                  <c:v>113.61758917115242</c:v>
                </c:pt>
                <c:pt idx="46">
                  <c:v>113.69470217403673</c:v>
                </c:pt>
                <c:pt idx="47">
                  <c:v>113.75417747039612</c:v>
                </c:pt>
                <c:pt idx="48">
                  <c:v>113.80002249898017</c:v>
                </c:pt>
                <c:pt idx="49">
                  <c:v>113.83534517656547</c:v>
                </c:pt>
                <c:pt idx="50">
                  <c:v>113.86255125522672</c:v>
                </c:pt>
                <c:pt idx="51">
                  <c:v>113.88350028347546</c:v>
                </c:pt>
                <c:pt idx="52">
                  <c:v>113.89962804025869</c:v>
                </c:pt>
                <c:pt idx="53">
                  <c:v>113.91204217805145</c:v>
                </c:pt>
                <c:pt idx="54">
                  <c:v>113.92159666339727</c:v>
                </c:pt>
                <c:pt idx="55">
                  <c:v>113.92894955520516</c:v>
                </c:pt>
                <c:pt idx="56">
                  <c:v>113.9346077567056</c:v>
                </c:pt>
                <c:pt idx="57">
                  <c:v>113.93896162294151</c:v>
                </c:pt>
                <c:pt idx="58">
                  <c:v>113.94231169104768</c:v>
                </c:pt>
                <c:pt idx="59">
                  <c:v>113.94488930726976</c:v>
                </c:pt>
                <c:pt idx="60">
                  <c:v>113.94687253305013</c:v>
                </c:pt>
                <c:pt idx="61">
                  <c:v>113.94839840404987</c:v>
                </c:pt>
                <c:pt idx="62">
                  <c:v>113.94957237442576</c:v>
                </c:pt>
                <c:pt idx="63">
                  <c:v>113.95047559033668</c:v>
                </c:pt>
                <c:pt idx="64">
                  <c:v>113.95117049026805</c:v>
                </c:pt>
                <c:pt idx="65">
                  <c:v>113.9517051162633</c:v>
                </c:pt>
                <c:pt idx="66">
                  <c:v>113.95211643231113</c:v>
                </c:pt>
                <c:pt idx="67">
                  <c:v>113.9524328782514</c:v>
                </c:pt>
                <c:pt idx="68">
                  <c:v>113.95267633515184</c:v>
                </c:pt>
                <c:pt idx="69">
                  <c:v>113.95286363767922</c:v>
                </c:pt>
                <c:pt idx="70">
                  <c:v>113.95300773782124</c:v>
                </c:pt>
                <c:pt idx="71">
                  <c:v>113.95311860029926</c:v>
                </c:pt>
                <c:pt idx="72">
                  <c:v>113.95320389151294</c:v>
                </c:pt>
                <c:pt idx="73">
                  <c:v>113.95326950961321</c:v>
                </c:pt>
                <c:pt idx="74">
                  <c:v>113.95331999233231</c:v>
                </c:pt>
                <c:pt idx="75">
                  <c:v>113.95335883075779</c:v>
                </c:pt>
                <c:pt idx="76">
                  <c:v>113.9533887107397</c:v>
                </c:pt>
                <c:pt idx="77">
                  <c:v>113.95341169861968</c:v>
                </c:pt>
                <c:pt idx="78">
                  <c:v>113.9534293841227</c:v>
                </c:pt>
                <c:pt idx="79">
                  <c:v>113.95344299029101</c:v>
                </c:pt>
                <c:pt idx="80">
                  <c:v>113.9534534580618</c:v>
                </c:pt>
                <c:pt idx="81">
                  <c:v>113.95346151133676</c:v>
                </c:pt>
                <c:pt idx="82">
                  <c:v>113.95346770704296</c:v>
                </c:pt>
                <c:pt idx="83">
                  <c:v>113.95347247364703</c:v>
                </c:pt>
                <c:pt idx="84">
                  <c:v>113.9534761407856</c:v>
                </c:pt>
                <c:pt idx="85">
                  <c:v>113.95347896206144</c:v>
                </c:pt>
                <c:pt idx="86">
                  <c:v>113.9534811325813</c:v>
                </c:pt>
                <c:pt idx="87">
                  <c:v>113.95348280244865</c:v>
                </c:pt>
                <c:pt idx="88">
                  <c:v>113.95348408714406</c:v>
                </c:pt>
                <c:pt idx="89">
                  <c:v>113.95348507551137</c:v>
                </c:pt>
                <c:pt idx="90">
                  <c:v>113.95348583590165</c:v>
                </c:pt>
                <c:pt idx="91">
                  <c:v>113.95348642090015</c:v>
                </c:pt>
                <c:pt idx="92">
                  <c:v>113.95348687096275</c:v>
                </c:pt>
                <c:pt idx="93">
                  <c:v>113.95348721721382</c:v>
                </c:pt>
                <c:pt idx="94">
                  <c:v>113.95348748359854</c:v>
                </c:pt>
                <c:pt idx="95">
                  <c:v>113.95348768853889</c:v>
                </c:pt>
                <c:pt idx="96">
                  <c:v>113.95348784620765</c:v>
                </c:pt>
                <c:pt idx="97">
                  <c:v>113.95348796750849</c:v>
                </c:pt>
                <c:pt idx="98">
                  <c:v>113.95348806083005</c:v>
                </c:pt>
                <c:pt idx="99">
                  <c:v>113.95348813262605</c:v>
                </c:pt>
                <c:pt idx="100">
                  <c:v>113.95348818786155</c:v>
                </c:pt>
                <c:pt idx="101">
                  <c:v>113.95348823035644</c:v>
                </c:pt>
                <c:pt idx="102">
                  <c:v>113.95348826304944</c:v>
                </c:pt>
                <c:pt idx="103">
                  <c:v>113.95348828820144</c:v>
                </c:pt>
                <c:pt idx="104">
                  <c:v>113.95348830755189</c:v>
                </c:pt>
                <c:pt idx="105">
                  <c:v>113.95348832243897</c:v>
                </c:pt>
                <c:pt idx="106">
                  <c:v>113.95348833389218</c:v>
                </c:pt>
                <c:pt idx="107">
                  <c:v>113.95348834270359</c:v>
                </c:pt>
                <c:pt idx="108">
                  <c:v>113.95348834948257</c:v>
                </c:pt>
                <c:pt idx="109">
                  <c:v>113.9534883546979</c:v>
                </c:pt>
                <c:pt idx="110">
                  <c:v>113.95348835871026</c:v>
                </c:pt>
                <c:pt idx="111">
                  <c:v>113.95348836179713</c:v>
                </c:pt>
                <c:pt idx="112">
                  <c:v>113.95348836417199</c:v>
                </c:pt>
                <c:pt idx="113">
                  <c:v>113.95348836599905</c:v>
                </c:pt>
                <c:pt idx="114">
                  <c:v>113.95348836740469</c:v>
                </c:pt>
                <c:pt idx="115">
                  <c:v>113.95348836848611</c:v>
                </c:pt>
                <c:pt idx="116">
                  <c:v>113.95348836931808</c:v>
                </c:pt>
                <c:pt idx="117">
                  <c:v>113.95348836995815</c:v>
                </c:pt>
                <c:pt idx="118">
                  <c:v>113.95348837045059</c:v>
                </c:pt>
                <c:pt idx="119">
                  <c:v>113.95348837082943</c:v>
                </c:pt>
                <c:pt idx="120">
                  <c:v>113.9534883711209</c:v>
                </c:pt>
                <c:pt idx="121">
                  <c:v>113.95348837134513</c:v>
                </c:pt>
                <c:pt idx="122">
                  <c:v>113.95348837151764</c:v>
                </c:pt>
                <c:pt idx="123">
                  <c:v>113.95348837165035</c:v>
                </c:pt>
                <c:pt idx="124">
                  <c:v>113.95348837175246</c:v>
                </c:pt>
                <c:pt idx="125">
                  <c:v>113.95348837183101</c:v>
                </c:pt>
                <c:pt idx="126">
                  <c:v>113.95348837189145</c:v>
                </c:pt>
                <c:pt idx="127">
                  <c:v>113.95348837193794</c:v>
                </c:pt>
                <c:pt idx="128">
                  <c:v>113.95348837197371</c:v>
                </c:pt>
                <c:pt idx="129">
                  <c:v>113.95348837200123</c:v>
                </c:pt>
                <c:pt idx="130">
                  <c:v>113.95348837202241</c:v>
                </c:pt>
                <c:pt idx="131">
                  <c:v>113.95348837203869</c:v>
                </c:pt>
                <c:pt idx="132">
                  <c:v>113.95348837205123</c:v>
                </c:pt>
                <c:pt idx="133">
                  <c:v>113.95348837206086</c:v>
                </c:pt>
                <c:pt idx="134">
                  <c:v>113.95348837206828</c:v>
                </c:pt>
                <c:pt idx="135">
                  <c:v>113.95348837207399</c:v>
                </c:pt>
                <c:pt idx="136">
                  <c:v>113.95348837207838</c:v>
                </c:pt>
                <c:pt idx="137">
                  <c:v>113.95348837208176</c:v>
                </c:pt>
                <c:pt idx="138">
                  <c:v>113.95348837208437</c:v>
                </c:pt>
                <c:pt idx="139">
                  <c:v>113.95348837208635</c:v>
                </c:pt>
                <c:pt idx="140">
                  <c:v>113.95348837208789</c:v>
                </c:pt>
                <c:pt idx="141">
                  <c:v>113.95348837208907</c:v>
                </c:pt>
                <c:pt idx="142">
                  <c:v>113.95348837208998</c:v>
                </c:pt>
                <c:pt idx="143">
                  <c:v>113.95348837209069</c:v>
                </c:pt>
                <c:pt idx="144">
                  <c:v>113.95348837209123</c:v>
                </c:pt>
                <c:pt idx="145">
                  <c:v>113.95348837209164</c:v>
                </c:pt>
                <c:pt idx="146">
                  <c:v>113.95348837209195</c:v>
                </c:pt>
                <c:pt idx="147">
                  <c:v>113.95348837209221</c:v>
                </c:pt>
                <c:pt idx="148">
                  <c:v>113.95348837209239</c:v>
                </c:pt>
                <c:pt idx="149">
                  <c:v>113.95348837209254</c:v>
                </c:pt>
                <c:pt idx="150">
                  <c:v>113.95348837209264</c:v>
                </c:pt>
                <c:pt idx="151">
                  <c:v>113.95348837209274</c:v>
                </c:pt>
                <c:pt idx="152">
                  <c:v>113.95348837209281</c:v>
                </c:pt>
                <c:pt idx="153">
                  <c:v>113.95348837209286</c:v>
                </c:pt>
                <c:pt idx="154">
                  <c:v>113.95348837209289</c:v>
                </c:pt>
                <c:pt idx="155">
                  <c:v>113.95348837209292</c:v>
                </c:pt>
                <c:pt idx="156">
                  <c:v>113.95348837209295</c:v>
                </c:pt>
                <c:pt idx="157">
                  <c:v>113.95348837209295</c:v>
                </c:pt>
                <c:pt idx="158">
                  <c:v>113.95348837209295</c:v>
                </c:pt>
                <c:pt idx="159">
                  <c:v>113.95348837209295</c:v>
                </c:pt>
                <c:pt idx="160">
                  <c:v>113.95348837209295</c:v>
                </c:pt>
                <c:pt idx="161">
                  <c:v>113.95348837209295</c:v>
                </c:pt>
                <c:pt idx="162">
                  <c:v>113.95348837209295</c:v>
                </c:pt>
                <c:pt idx="163">
                  <c:v>113.95348837209295</c:v>
                </c:pt>
                <c:pt idx="164">
                  <c:v>113.95348837209295</c:v>
                </c:pt>
                <c:pt idx="165">
                  <c:v>113.95348837209295</c:v>
                </c:pt>
                <c:pt idx="166">
                  <c:v>113.95348837209295</c:v>
                </c:pt>
                <c:pt idx="167">
                  <c:v>113.95348837209295</c:v>
                </c:pt>
                <c:pt idx="168">
                  <c:v>113.95348837209295</c:v>
                </c:pt>
                <c:pt idx="169">
                  <c:v>113.95348837209295</c:v>
                </c:pt>
                <c:pt idx="170">
                  <c:v>113.95348837209295</c:v>
                </c:pt>
                <c:pt idx="171">
                  <c:v>113.95348837209295</c:v>
                </c:pt>
                <c:pt idx="172">
                  <c:v>113.95348837209295</c:v>
                </c:pt>
                <c:pt idx="173">
                  <c:v>113.95348837209295</c:v>
                </c:pt>
                <c:pt idx="174">
                  <c:v>113.95348837209295</c:v>
                </c:pt>
                <c:pt idx="175">
                  <c:v>113.95348837209295</c:v>
                </c:pt>
                <c:pt idx="176">
                  <c:v>113.95348837209295</c:v>
                </c:pt>
                <c:pt idx="177">
                  <c:v>113.95348837209295</c:v>
                </c:pt>
                <c:pt idx="178">
                  <c:v>113.95348837209295</c:v>
                </c:pt>
                <c:pt idx="179">
                  <c:v>113.95348837209295</c:v>
                </c:pt>
                <c:pt idx="180">
                  <c:v>113.95348837209295</c:v>
                </c:pt>
                <c:pt idx="181">
                  <c:v>113.95348837209295</c:v>
                </c:pt>
                <c:pt idx="182">
                  <c:v>113.95348837209295</c:v>
                </c:pt>
                <c:pt idx="183">
                  <c:v>113.95348837209295</c:v>
                </c:pt>
                <c:pt idx="184">
                  <c:v>113.95348837209295</c:v>
                </c:pt>
                <c:pt idx="185">
                  <c:v>113.95348837209295</c:v>
                </c:pt>
                <c:pt idx="186">
                  <c:v>113.95348837209295</c:v>
                </c:pt>
                <c:pt idx="187">
                  <c:v>113.95348837209295</c:v>
                </c:pt>
                <c:pt idx="188">
                  <c:v>113.95348837209295</c:v>
                </c:pt>
                <c:pt idx="189">
                  <c:v>113.95348837209295</c:v>
                </c:pt>
                <c:pt idx="190">
                  <c:v>113.95348837209295</c:v>
                </c:pt>
                <c:pt idx="191">
                  <c:v>113.95348837209295</c:v>
                </c:pt>
                <c:pt idx="192">
                  <c:v>113.95348837209295</c:v>
                </c:pt>
                <c:pt idx="193">
                  <c:v>113.95348837209295</c:v>
                </c:pt>
                <c:pt idx="194">
                  <c:v>113.95348837209295</c:v>
                </c:pt>
                <c:pt idx="195">
                  <c:v>113.95348837209295</c:v>
                </c:pt>
                <c:pt idx="196">
                  <c:v>113.95348837209295</c:v>
                </c:pt>
                <c:pt idx="197">
                  <c:v>113.95348837209295</c:v>
                </c:pt>
                <c:pt idx="198">
                  <c:v>113.95348837209295</c:v>
                </c:pt>
                <c:pt idx="199">
                  <c:v>113.95348837209295</c:v>
                </c:pt>
                <c:pt idx="200">
                  <c:v>113.95348837209295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AC-4240-88B0-A98EA8B279EA}"/>
            </c:ext>
          </c:extLst>
        </c:ser>
        <c:ser>
          <c:idx val="3"/>
          <c:order val="1"/>
          <c:tx>
            <c:strRef>
              <c:f>共創!$G$15</c:f>
              <c:strCache>
                <c:ptCount val="1"/>
                <c:pt idx="0">
                  <c:v>② (90,1)</c:v>
                </c:pt>
              </c:strCache>
            </c:strRef>
          </c:tx>
          <c:spPr>
            <a:ln w="6350">
              <a:tailEnd type="triangle"/>
            </a:ln>
          </c:spPr>
          <c:marker>
            <c:symbol val="none"/>
          </c:marker>
          <c:xVal>
            <c:numRef>
              <c:f>共創!$G$17:$G$217</c:f>
              <c:numCache>
                <c:formatCode>0.00_ </c:formatCode>
                <c:ptCount val="201"/>
                <c:pt idx="0">
                  <c:v>90</c:v>
                </c:pt>
                <c:pt idx="1">
                  <c:v>87.84</c:v>
                </c:pt>
                <c:pt idx="2">
                  <c:v>86.244009942857147</c:v>
                </c:pt>
                <c:pt idx="3">
                  <c:v>85.073647853796501</c:v>
                </c:pt>
                <c:pt idx="4">
                  <c:v>84.241073005561972</c:v>
                </c:pt>
                <c:pt idx="5">
                  <c:v>83.693335833045325</c:v>
                </c:pt>
                <c:pt idx="6">
                  <c:v>83.404059973669064</c:v>
                </c:pt>
                <c:pt idx="7">
                  <c:v>83.369206304301741</c:v>
                </c:pt>
                <c:pt idx="8">
                  <c:v>83.605029896044812</c:v>
                </c:pt>
                <c:pt idx="9">
                  <c:v>84.146715542998635</c:v>
                </c:pt>
                <c:pt idx="10">
                  <c:v>85.045960249928441</c:v>
                </c:pt>
                <c:pt idx="11">
                  <c:v>86.365216891192858</c:v>
                </c:pt>
                <c:pt idx="12">
                  <c:v>88.165918971879705</c:v>
                </c:pt>
                <c:pt idx="13">
                  <c:v>90.48885569611366</c:v>
                </c:pt>
                <c:pt idx="14">
                  <c:v>93.328514576310468</c:v>
                </c:pt>
                <c:pt idx="15">
                  <c:v>96.610059846002486</c:v>
                </c:pt>
                <c:pt idx="16">
                  <c:v>100.18364657519157</c:v>
                </c:pt>
                <c:pt idx="17">
                  <c:v>103.84722385259502</c:v>
                </c:pt>
                <c:pt idx="18">
                  <c:v>107.39224309072058</c:v>
                </c:pt>
                <c:pt idx="19">
                  <c:v>110.64984854674175</c:v>
                </c:pt>
                <c:pt idx="20">
                  <c:v>113.51622860464816</c:v>
                </c:pt>
                <c:pt idx="21">
                  <c:v>115.9525627451807</c:v>
                </c:pt>
                <c:pt idx="22">
                  <c:v>117.96914075213417</c:v>
                </c:pt>
                <c:pt idx="23">
                  <c:v>119.60560520045129</c:v>
                </c:pt>
                <c:pt idx="24">
                  <c:v>120.91455056905011</c:v>
                </c:pt>
                <c:pt idx="25">
                  <c:v>121.95064164175005</c:v>
                </c:pt>
                <c:pt idx="26">
                  <c:v>122.76460583005183</c:v>
                </c:pt>
                <c:pt idx="27">
                  <c:v>123.40060141163589</c:v>
                </c:pt>
                <c:pt idx="28">
                  <c:v>123.89558600849799</c:v>
                </c:pt>
                <c:pt idx="29">
                  <c:v>124.27971572146137</c:v>
                </c:pt>
                <c:pt idx="30">
                  <c:v>124.57718423223021</c:v>
                </c:pt>
                <c:pt idx="31">
                  <c:v>124.80717865939008</c:v>
                </c:pt>
                <c:pt idx="32">
                  <c:v>124.98479330753783</c:v>
                </c:pt>
                <c:pt idx="33">
                  <c:v>125.12183471879821</c:v>
                </c:pt>
                <c:pt idx="34">
                  <c:v>125.22749951406352</c:v>
                </c:pt>
                <c:pt idx="35">
                  <c:v>125.30892953752688</c:v>
                </c:pt>
                <c:pt idx="36">
                  <c:v>125.37165842198385</c:v>
                </c:pt>
                <c:pt idx="37">
                  <c:v>125.41996647329736</c:v>
                </c:pt>
                <c:pt idx="38">
                  <c:v>125.45716031346414</c:v>
                </c:pt>
                <c:pt idx="39">
                  <c:v>125.48579190130614</c:v>
                </c:pt>
                <c:pt idx="40">
                  <c:v>125.50782931584034</c:v>
                </c:pt>
                <c:pt idx="41">
                  <c:v>125.52478949169459</c:v>
                </c:pt>
                <c:pt idx="42">
                  <c:v>125.53784113163702</c:v>
                </c:pt>
                <c:pt idx="43">
                  <c:v>125.54788435038012</c:v>
                </c:pt>
                <c:pt idx="44">
                  <c:v>125.55561222511074</c:v>
                </c:pt>
                <c:pt idx="45">
                  <c:v>125.56155831285703</c:v>
                </c:pt>
                <c:pt idx="46">
                  <c:v>125.5661333045943</c:v>
                </c:pt>
                <c:pt idx="47">
                  <c:v>125.56965328218044</c:v>
                </c:pt>
                <c:pt idx="48">
                  <c:v>125.57236149156061</c:v>
                </c:pt>
                <c:pt idx="49">
                  <c:v>125.57444511389855</c:v>
                </c:pt>
                <c:pt idx="50">
                  <c:v>125.57604818019639</c:v>
                </c:pt>
                <c:pt idx="51">
                  <c:v>125.57728151408288</c:v>
                </c:pt>
                <c:pt idx="52">
                  <c:v>125.57823038537329</c:v>
                </c:pt>
                <c:pt idx="53">
                  <c:v>125.57896040073065</c:v>
                </c:pt>
                <c:pt idx="54">
                  <c:v>125.57952203704957</c:v>
                </c:pt>
                <c:pt idx="55">
                  <c:v>125.5799541300352</c:v>
                </c:pt>
                <c:pt idx="56">
                  <c:v>125.58028655861879</c:v>
                </c:pt>
                <c:pt idx="57">
                  <c:v>125.58054231048888</c:v>
                </c:pt>
                <c:pt idx="58">
                  <c:v>125.58073907136631</c:v>
                </c:pt>
                <c:pt idx="59">
                  <c:v>125.5808904478031</c:v>
                </c:pt>
                <c:pt idx="60">
                  <c:v>125.58100690799313</c:v>
                </c:pt>
                <c:pt idx="61">
                  <c:v>125.58109650561259</c:v>
                </c:pt>
                <c:pt idx="62">
                  <c:v>125.58116543672118</c:v>
                </c:pt>
                <c:pt idx="63">
                  <c:v>125.58121846822144</c:v>
                </c:pt>
                <c:pt idx="64">
                  <c:v>125.58125926749727</c:v>
                </c:pt>
                <c:pt idx="65">
                  <c:v>125.58129065602256</c:v>
                </c:pt>
                <c:pt idx="66">
                  <c:v>125.58131480447503</c:v>
                </c:pt>
                <c:pt idx="67">
                  <c:v>125.58133338284672</c:v>
                </c:pt>
                <c:pt idx="68">
                  <c:v>125.58134767593091</c:v>
                </c:pt>
                <c:pt idx="69">
                  <c:v>125.58135867217135</c:v>
                </c:pt>
                <c:pt idx="70">
                  <c:v>125.58136713201779</c:v>
                </c:pt>
                <c:pt idx="71">
                  <c:v>125.58137364051488</c:v>
                </c:pt>
                <c:pt idx="72">
                  <c:v>125.58137864776099</c:v>
                </c:pt>
                <c:pt idx="73">
                  <c:v>125.58138250003481</c:v>
                </c:pt>
                <c:pt idx="74">
                  <c:v>125.58138546374241</c:v>
                </c:pt>
                <c:pt idx="75">
                  <c:v>125.58138774384059</c:v>
                </c:pt>
                <c:pt idx="76">
                  <c:v>125.58138949801085</c:v>
                </c:pt>
                <c:pt idx="77">
                  <c:v>125.58139084756381</c:v>
                </c:pt>
                <c:pt idx="78">
                  <c:v>125.58139188582858</c:v>
                </c:pt>
                <c:pt idx="79">
                  <c:v>125.58139268460697</c:v>
                </c:pt>
                <c:pt idx="80">
                  <c:v>125.58139329913895</c:v>
                </c:pt>
                <c:pt idx="81">
                  <c:v>125.58139377192283</c:v>
                </c:pt>
                <c:pt idx="82">
                  <c:v>125.58139413565428</c:v>
                </c:pt>
                <c:pt idx="83">
                  <c:v>125.58139441548734</c:v>
                </c:pt>
                <c:pt idx="84">
                  <c:v>125.58139463077404</c:v>
                </c:pt>
                <c:pt idx="85">
                  <c:v>125.58139479640266</c:v>
                </c:pt>
                <c:pt idx="86">
                  <c:v>125.58139492382735</c:v>
                </c:pt>
                <c:pt idx="87">
                  <c:v>125.58139502186023</c:v>
                </c:pt>
                <c:pt idx="88">
                  <c:v>125.58139509728082</c:v>
                </c:pt>
                <c:pt idx="89">
                  <c:v>125.58139515530488</c:v>
                </c:pt>
                <c:pt idx="90">
                  <c:v>125.58139519994509</c:v>
                </c:pt>
                <c:pt idx="91">
                  <c:v>125.58139523428858</c:v>
                </c:pt>
                <c:pt idx="92">
                  <c:v>125.58139526071039</c:v>
                </c:pt>
                <c:pt idx="93">
                  <c:v>125.58139528103774</c:v>
                </c:pt>
                <c:pt idx="94">
                  <c:v>125.58139529667639</c:v>
                </c:pt>
                <c:pt idx="95">
                  <c:v>125.58139530870781</c:v>
                </c:pt>
                <c:pt idx="96">
                  <c:v>125.58139531796407</c:v>
                </c:pt>
                <c:pt idx="97">
                  <c:v>125.58139532508527</c:v>
                </c:pt>
                <c:pt idx="98">
                  <c:v>125.58139533056389</c:v>
                </c:pt>
                <c:pt idx="99">
                  <c:v>125.58139533477882</c:v>
                </c:pt>
                <c:pt idx="100">
                  <c:v>125.58139533802154</c:v>
                </c:pt>
                <c:pt idx="101">
                  <c:v>125.58139534051628</c:v>
                </c:pt>
                <c:pt idx="102">
                  <c:v>125.58139534243558</c:v>
                </c:pt>
                <c:pt idx="103">
                  <c:v>125.58139534391219</c:v>
                </c:pt>
                <c:pt idx="104">
                  <c:v>125.58139534504819</c:v>
                </c:pt>
                <c:pt idx="105">
                  <c:v>125.58139534592218</c:v>
                </c:pt>
                <c:pt idx="106">
                  <c:v>125.58139534659455</c:v>
                </c:pt>
                <c:pt idx="107">
                  <c:v>125.58139534711184</c:v>
                </c:pt>
                <c:pt idx="108">
                  <c:v>125.58139534750981</c:v>
                </c:pt>
                <c:pt idx="109">
                  <c:v>125.58139534781598</c:v>
                </c:pt>
                <c:pt idx="110">
                  <c:v>125.58139534805153</c:v>
                </c:pt>
                <c:pt idx="111">
                  <c:v>125.58139534823276</c:v>
                </c:pt>
                <c:pt idx="112">
                  <c:v>125.58139534837218</c:v>
                </c:pt>
                <c:pt idx="113">
                  <c:v>125.58139534847945</c:v>
                </c:pt>
                <c:pt idx="114">
                  <c:v>125.58139534856197</c:v>
                </c:pt>
                <c:pt idx="115">
                  <c:v>125.58139534862545</c:v>
                </c:pt>
                <c:pt idx="116">
                  <c:v>125.58139534867429</c:v>
                </c:pt>
                <c:pt idx="117">
                  <c:v>125.58139534871188</c:v>
                </c:pt>
                <c:pt idx="118">
                  <c:v>125.58139534874078</c:v>
                </c:pt>
                <c:pt idx="119">
                  <c:v>125.58139534876302</c:v>
                </c:pt>
                <c:pt idx="120">
                  <c:v>125.58139534878013</c:v>
                </c:pt>
                <c:pt idx="121">
                  <c:v>125.58139534879331</c:v>
                </c:pt>
                <c:pt idx="122">
                  <c:v>125.58139534880343</c:v>
                </c:pt>
                <c:pt idx="123">
                  <c:v>125.58139534881121</c:v>
                </c:pt>
                <c:pt idx="124">
                  <c:v>125.58139534881721</c:v>
                </c:pt>
                <c:pt idx="125">
                  <c:v>125.58139534882181</c:v>
                </c:pt>
                <c:pt idx="126">
                  <c:v>125.58139534882537</c:v>
                </c:pt>
                <c:pt idx="127">
                  <c:v>125.5813953488281</c:v>
                </c:pt>
                <c:pt idx="128">
                  <c:v>125.5813953488302</c:v>
                </c:pt>
                <c:pt idx="129">
                  <c:v>125.58139534883182</c:v>
                </c:pt>
                <c:pt idx="130">
                  <c:v>125.58139534883306</c:v>
                </c:pt>
                <c:pt idx="131">
                  <c:v>125.58139534883401</c:v>
                </c:pt>
                <c:pt idx="132">
                  <c:v>125.58139534883475</c:v>
                </c:pt>
                <c:pt idx="133">
                  <c:v>125.58139534883531</c:v>
                </c:pt>
                <c:pt idx="134">
                  <c:v>125.58139534883574</c:v>
                </c:pt>
                <c:pt idx="135">
                  <c:v>125.58139534883608</c:v>
                </c:pt>
                <c:pt idx="136">
                  <c:v>125.58139534883634</c:v>
                </c:pt>
                <c:pt idx="137">
                  <c:v>125.58139534883654</c:v>
                </c:pt>
                <c:pt idx="138">
                  <c:v>125.58139534883669</c:v>
                </c:pt>
                <c:pt idx="139">
                  <c:v>125.58139534883682</c:v>
                </c:pt>
                <c:pt idx="140">
                  <c:v>125.58139534883691</c:v>
                </c:pt>
                <c:pt idx="141">
                  <c:v>125.58139534883698</c:v>
                </c:pt>
                <c:pt idx="142">
                  <c:v>125.58139534883703</c:v>
                </c:pt>
                <c:pt idx="143">
                  <c:v>125.58139534883708</c:v>
                </c:pt>
                <c:pt idx="144">
                  <c:v>125.58139534883711</c:v>
                </c:pt>
                <c:pt idx="145">
                  <c:v>125.58139534883712</c:v>
                </c:pt>
                <c:pt idx="146">
                  <c:v>125.58139534883713</c:v>
                </c:pt>
                <c:pt idx="147">
                  <c:v>125.58139534883715</c:v>
                </c:pt>
                <c:pt idx="148">
                  <c:v>125.58139534883715</c:v>
                </c:pt>
                <c:pt idx="149">
                  <c:v>125.58139534883715</c:v>
                </c:pt>
                <c:pt idx="150">
                  <c:v>125.58139534883715</c:v>
                </c:pt>
                <c:pt idx="151">
                  <c:v>125.58139534883715</c:v>
                </c:pt>
                <c:pt idx="152">
                  <c:v>125.58139534883715</c:v>
                </c:pt>
                <c:pt idx="153">
                  <c:v>125.58139534883715</c:v>
                </c:pt>
                <c:pt idx="154">
                  <c:v>125.58139534883715</c:v>
                </c:pt>
                <c:pt idx="155">
                  <c:v>125.58139534883715</c:v>
                </c:pt>
                <c:pt idx="156">
                  <c:v>125.58139534883715</c:v>
                </c:pt>
                <c:pt idx="157">
                  <c:v>125.58139534883715</c:v>
                </c:pt>
                <c:pt idx="158">
                  <c:v>125.58139534883715</c:v>
                </c:pt>
                <c:pt idx="159">
                  <c:v>125.58139534883715</c:v>
                </c:pt>
                <c:pt idx="160">
                  <c:v>125.58139534883715</c:v>
                </c:pt>
                <c:pt idx="161">
                  <c:v>125.58139534883715</c:v>
                </c:pt>
                <c:pt idx="162">
                  <c:v>125.58139534883715</c:v>
                </c:pt>
                <c:pt idx="163">
                  <c:v>125.58139534883715</c:v>
                </c:pt>
                <c:pt idx="164">
                  <c:v>125.58139534883715</c:v>
                </c:pt>
                <c:pt idx="165">
                  <c:v>125.58139534883715</c:v>
                </c:pt>
                <c:pt idx="166">
                  <c:v>125.58139534883715</c:v>
                </c:pt>
                <c:pt idx="167">
                  <c:v>125.58139534883715</c:v>
                </c:pt>
                <c:pt idx="168">
                  <c:v>125.58139534883715</c:v>
                </c:pt>
                <c:pt idx="169">
                  <c:v>125.58139534883715</c:v>
                </c:pt>
                <c:pt idx="170">
                  <c:v>125.58139534883715</c:v>
                </c:pt>
                <c:pt idx="171">
                  <c:v>125.58139534883715</c:v>
                </c:pt>
                <c:pt idx="172">
                  <c:v>125.58139534883715</c:v>
                </c:pt>
                <c:pt idx="173">
                  <c:v>125.58139534883715</c:v>
                </c:pt>
                <c:pt idx="174">
                  <c:v>125.58139534883715</c:v>
                </c:pt>
                <c:pt idx="175">
                  <c:v>125.58139534883715</c:v>
                </c:pt>
                <c:pt idx="176">
                  <c:v>125.58139534883715</c:v>
                </c:pt>
                <c:pt idx="177">
                  <c:v>125.58139534883715</c:v>
                </c:pt>
                <c:pt idx="178">
                  <c:v>125.58139534883715</c:v>
                </c:pt>
                <c:pt idx="179">
                  <c:v>125.58139534883715</c:v>
                </c:pt>
                <c:pt idx="180">
                  <c:v>125.58139534883715</c:v>
                </c:pt>
                <c:pt idx="181">
                  <c:v>125.58139534883715</c:v>
                </c:pt>
                <c:pt idx="182">
                  <c:v>125.58139534883715</c:v>
                </c:pt>
                <c:pt idx="183">
                  <c:v>125.58139534883715</c:v>
                </c:pt>
                <c:pt idx="184">
                  <c:v>125.58139534883715</c:v>
                </c:pt>
                <c:pt idx="185">
                  <c:v>125.58139534883715</c:v>
                </c:pt>
                <c:pt idx="186">
                  <c:v>125.58139534883715</c:v>
                </c:pt>
                <c:pt idx="187">
                  <c:v>125.58139534883715</c:v>
                </c:pt>
                <c:pt idx="188">
                  <c:v>125.58139534883715</c:v>
                </c:pt>
                <c:pt idx="189">
                  <c:v>125.58139534883715</c:v>
                </c:pt>
                <c:pt idx="190">
                  <c:v>125.58139534883715</c:v>
                </c:pt>
                <c:pt idx="191">
                  <c:v>125.58139534883715</c:v>
                </c:pt>
                <c:pt idx="192">
                  <c:v>125.58139534883715</c:v>
                </c:pt>
                <c:pt idx="193">
                  <c:v>125.58139534883715</c:v>
                </c:pt>
                <c:pt idx="194">
                  <c:v>125.58139534883715</c:v>
                </c:pt>
                <c:pt idx="195">
                  <c:v>125.58139534883715</c:v>
                </c:pt>
                <c:pt idx="196">
                  <c:v>125.58139534883715</c:v>
                </c:pt>
                <c:pt idx="197">
                  <c:v>125.58139534883715</c:v>
                </c:pt>
                <c:pt idx="198">
                  <c:v>125.58139534883715</c:v>
                </c:pt>
                <c:pt idx="199">
                  <c:v>125.58139534883715</c:v>
                </c:pt>
                <c:pt idx="200">
                  <c:v>125.58139534883715</c:v>
                </c:pt>
              </c:numCache>
            </c:numRef>
          </c:xVal>
          <c:yVal>
            <c:numRef>
              <c:f>共創!$I$17:$I$217</c:f>
              <c:numCache>
                <c:formatCode>0.00_ </c:formatCode>
                <c:ptCount val="201"/>
                <c:pt idx="0">
                  <c:v>1</c:v>
                </c:pt>
                <c:pt idx="1">
                  <c:v>1.4307142857142856</c:v>
                </c:pt>
                <c:pt idx="2">
                  <c:v>2.0396668712827988</c:v>
                </c:pt>
                <c:pt idx="3">
                  <c:v>2.8976009035047183</c:v>
                </c:pt>
                <c:pt idx="4">
                  <c:v>4.1006621457588608</c:v>
                </c:pt>
                <c:pt idx="5">
                  <c:v>5.7769609295588591</c:v>
                </c:pt>
                <c:pt idx="6">
                  <c:v>8.0922605726916608</c:v>
                </c:pt>
                <c:pt idx="7">
                  <c:v>11.251681190077273</c:v>
                </c:pt>
                <c:pt idx="8">
                  <c:v>15.49167830155282</c:v>
                </c:pt>
                <c:pt idx="9">
                  <c:v>21.053417576478502</c:v>
                </c:pt>
                <c:pt idx="10">
                  <c:v>28.12717936666202</c:v>
                </c:pt>
                <c:pt idx="11">
                  <c:v>36.76289527652434</c:v>
                </c:pt>
                <c:pt idx="12">
                  <c:v>46.762129270870801</c:v>
                </c:pt>
                <c:pt idx="13">
                  <c:v>57.603449771308718</c:v>
                </c:pt>
                <c:pt idx="14">
                  <c:v>68.482515402679823</c:v>
                </c:pt>
                <c:pt idx="15">
                  <c:v>78.514948968048969</c:v>
                </c:pt>
                <c:pt idx="16">
                  <c:v>87.027732201568654</c:v>
                </c:pt>
                <c:pt idx="17">
                  <c:v>93.754930186231604</c:v>
                </c:pt>
                <c:pt idx="18">
                  <c:v>98.814320500351414</c:v>
                </c:pt>
                <c:pt idx="19">
                  <c:v>102.529582788429</c:v>
                </c:pt>
                <c:pt idx="20">
                  <c:v>105.25300177802535</c:v>
                </c:pt>
                <c:pt idx="21">
                  <c:v>107.27281209980829</c:v>
                </c:pt>
                <c:pt idx="22">
                  <c:v>108.79482244724423</c:v>
                </c:pt>
                <c:pt idx="23">
                  <c:v>109.95785937358798</c:v>
                </c:pt>
                <c:pt idx="24">
                  <c:v>110.85516378381446</c:v>
                </c:pt>
                <c:pt idx="25">
                  <c:v>111.55114207599922</c:v>
                </c:pt>
                <c:pt idx="26">
                  <c:v>112.09212487631433</c:v>
                </c:pt>
                <c:pt idx="27">
                  <c:v>112.51270437576095</c:v>
                </c:pt>
                <c:pt idx="28">
                  <c:v>112.83939599977109</c:v>
                </c:pt>
                <c:pt idx="29">
                  <c:v>113.09282962551522</c:v>
                </c:pt>
                <c:pt idx="30">
                  <c:v>113.28916081842263</c:v>
                </c:pt>
                <c:pt idx="31">
                  <c:v>113.4410590852404</c:v>
                </c:pt>
                <c:pt idx="32">
                  <c:v>113.55844794773697</c:v>
                </c:pt>
                <c:pt idx="33">
                  <c:v>113.64908204838616</c:v>
                </c:pt>
                <c:pt idx="34">
                  <c:v>113.71900550815765</c:v>
                </c:pt>
                <c:pt idx="35">
                  <c:v>113.77291773356217</c:v>
                </c:pt>
                <c:pt idx="36">
                  <c:v>113.81446480978475</c:v>
                </c:pt>
                <c:pt idx="37">
                  <c:v>113.8464705614069</c:v>
                </c:pt>
                <c:pt idx="38">
                  <c:v>113.87111882853293</c:v>
                </c:pt>
                <c:pt idx="39">
                  <c:v>113.89009656374483</c:v>
                </c:pt>
                <c:pt idx="40">
                  <c:v>113.90470570282724</c:v>
                </c:pt>
                <c:pt idx="41">
                  <c:v>113.91595032218898</c:v>
                </c:pt>
                <c:pt idx="42">
                  <c:v>113.92460435415109</c:v>
                </c:pt>
                <c:pt idx="43">
                  <c:v>113.93126408149104</c:v>
                </c:pt>
                <c:pt idx="44">
                  <c:v>113.9363887623899</c:v>
                </c:pt>
                <c:pt idx="45">
                  <c:v>113.94033202742938</c:v>
                </c:pt>
                <c:pt idx="46">
                  <c:v>113.94336611949853</c:v>
                </c:pt>
                <c:pt idx="47">
                  <c:v>113.94570059302758</c:v>
                </c:pt>
                <c:pt idx="48">
                  <c:v>113.94749673004591</c:v>
                </c:pt>
                <c:pt idx="49">
                  <c:v>113.94887864882321</c:v>
                </c:pt>
                <c:pt idx="50">
                  <c:v>113.94994186073885</c:v>
                </c:pt>
                <c:pt idx="51">
                  <c:v>113.95075985967358</c:v>
                </c:pt>
                <c:pt idx="52">
                  <c:v>113.95138919519421</c:v>
                </c:pt>
                <c:pt idx="53">
                  <c:v>113.95187337774952</c:v>
                </c:pt>
                <c:pt idx="54">
                  <c:v>113.95224588439177</c:v>
                </c:pt>
                <c:pt idx="55">
                  <c:v>113.95253247196663</c:v>
                </c:pt>
                <c:pt idx="56">
                  <c:v>113.95275295719753</c:v>
                </c:pt>
                <c:pt idx="57">
                  <c:v>113.95292258644466</c:v>
                </c:pt>
                <c:pt idx="58">
                  <c:v>113.95305308967474</c:v>
                </c:pt>
                <c:pt idx="59">
                  <c:v>113.95315349141617</c:v>
                </c:pt>
                <c:pt idx="60">
                  <c:v>113.95323073471506</c:v>
                </c:pt>
                <c:pt idx="61">
                  <c:v>113.9532901612024</c:v>
                </c:pt>
                <c:pt idx="62">
                  <c:v>113.95333588044851</c:v>
                </c:pt>
                <c:pt idx="63">
                  <c:v>113.95337105413358</c:v>
                </c:pt>
                <c:pt idx="64">
                  <c:v>113.95339811467834</c:v>
                </c:pt>
                <c:pt idx="65">
                  <c:v>113.95341893344929</c:v>
                </c:pt>
                <c:pt idx="66">
                  <c:v>113.95343495016814</c:v>
                </c:pt>
                <c:pt idx="67">
                  <c:v>113.95344727247307</c:v>
                </c:pt>
                <c:pt idx="68">
                  <c:v>113.9534567525159</c:v>
                </c:pt>
                <c:pt idx="69">
                  <c:v>113.95346404589198</c:v>
                </c:pt>
                <c:pt idx="70">
                  <c:v>113.95346965697748</c:v>
                </c:pt>
                <c:pt idx="71">
                  <c:v>113.95347397380941</c:v>
                </c:pt>
                <c:pt idx="72">
                  <c:v>113.9534772949203</c:v>
                </c:pt>
                <c:pt idx="73">
                  <c:v>113.95347984998324</c:v>
                </c:pt>
                <c:pt idx="74">
                  <c:v>113.9534818156949</c:v>
                </c:pt>
                <c:pt idx="75">
                  <c:v>113.95348332799514</c:v>
                </c:pt>
                <c:pt idx="76">
                  <c:v>113.95348449146789</c:v>
                </c:pt>
                <c:pt idx="77">
                  <c:v>113.95348538657377</c:v>
                </c:pt>
                <c:pt idx="78">
                  <c:v>113.95348607521433</c:v>
                </c:pt>
                <c:pt idx="79">
                  <c:v>113.9534866050129</c:v>
                </c:pt>
                <c:pt idx="80">
                  <c:v>113.95348701260802</c:v>
                </c:pt>
                <c:pt idx="81">
                  <c:v>113.95348732618716</c:v>
                </c:pt>
                <c:pt idx="82">
                  <c:v>113.95348756743606</c:v>
                </c:pt>
                <c:pt idx="83">
                  <c:v>113.95348775303842</c:v>
                </c:pt>
                <c:pt idx="84">
                  <c:v>113.9534878958297</c:v>
                </c:pt>
                <c:pt idx="85">
                  <c:v>113.9534880056847</c:v>
                </c:pt>
                <c:pt idx="86">
                  <c:v>113.95348809020054</c:v>
                </c:pt>
                <c:pt idx="87">
                  <c:v>113.95348815522192</c:v>
                </c:pt>
                <c:pt idx="88">
                  <c:v>113.95348820524546</c:v>
                </c:pt>
                <c:pt idx="89">
                  <c:v>113.95348824373056</c:v>
                </c:pt>
                <c:pt idx="90">
                  <c:v>113.95348827333868</c:v>
                </c:pt>
                <c:pt idx="91">
                  <c:v>113.95348829611738</c:v>
                </c:pt>
                <c:pt idx="92">
                  <c:v>113.95348831364194</c:v>
                </c:pt>
                <c:pt idx="93">
                  <c:v>113.95348832712429</c:v>
                </c:pt>
                <c:pt idx="94">
                  <c:v>113.95348833749679</c:v>
                </c:pt>
                <c:pt idx="95">
                  <c:v>113.95348834547676</c:v>
                </c:pt>
                <c:pt idx="96">
                  <c:v>113.95348835161607</c:v>
                </c:pt>
                <c:pt idx="97">
                  <c:v>113.95348835633929</c:v>
                </c:pt>
                <c:pt idx="98">
                  <c:v>113.95348835997305</c:v>
                </c:pt>
                <c:pt idx="99">
                  <c:v>113.95348836276864</c:v>
                </c:pt>
                <c:pt idx="100">
                  <c:v>113.95348836491939</c:v>
                </c:pt>
                <c:pt idx="101">
                  <c:v>113.95348836657408</c:v>
                </c:pt>
                <c:pt idx="102">
                  <c:v>113.95348836784709</c:v>
                </c:pt>
                <c:pt idx="103">
                  <c:v>113.95348836882644</c:v>
                </c:pt>
                <c:pt idx="104">
                  <c:v>113.95348836957992</c:v>
                </c:pt>
                <c:pt idx="105">
                  <c:v>113.95348837015959</c:v>
                </c:pt>
                <c:pt idx="106">
                  <c:v>113.95348837060556</c:v>
                </c:pt>
                <c:pt idx="107">
                  <c:v>113.95348837094865</c:v>
                </c:pt>
                <c:pt idx="108">
                  <c:v>113.95348837121261</c:v>
                </c:pt>
                <c:pt idx="109">
                  <c:v>113.95348837141569</c:v>
                </c:pt>
                <c:pt idx="110">
                  <c:v>113.95348837157192</c:v>
                </c:pt>
                <c:pt idx="111">
                  <c:v>113.95348837169212</c:v>
                </c:pt>
                <c:pt idx="112">
                  <c:v>113.95348837178459</c:v>
                </c:pt>
                <c:pt idx="113">
                  <c:v>113.95348837185574</c:v>
                </c:pt>
                <c:pt idx="114">
                  <c:v>113.95348837191048</c:v>
                </c:pt>
                <c:pt idx="115">
                  <c:v>113.95348837195257</c:v>
                </c:pt>
                <c:pt idx="116">
                  <c:v>113.95348837198497</c:v>
                </c:pt>
                <c:pt idx="117">
                  <c:v>113.9534883720099</c:v>
                </c:pt>
                <c:pt idx="118">
                  <c:v>113.95348837202907</c:v>
                </c:pt>
                <c:pt idx="119">
                  <c:v>113.95348837204382</c:v>
                </c:pt>
                <c:pt idx="120">
                  <c:v>113.95348837205518</c:v>
                </c:pt>
                <c:pt idx="121">
                  <c:v>113.9534883720639</c:v>
                </c:pt>
                <c:pt idx="122">
                  <c:v>113.95348837207062</c:v>
                </c:pt>
                <c:pt idx="123">
                  <c:v>113.95348837207578</c:v>
                </c:pt>
                <c:pt idx="124">
                  <c:v>113.95348837207976</c:v>
                </c:pt>
                <c:pt idx="125">
                  <c:v>113.95348837208282</c:v>
                </c:pt>
                <c:pt idx="126">
                  <c:v>113.95348837208518</c:v>
                </c:pt>
                <c:pt idx="127">
                  <c:v>113.95348837208699</c:v>
                </c:pt>
                <c:pt idx="128">
                  <c:v>113.95348837208839</c:v>
                </c:pt>
                <c:pt idx="129">
                  <c:v>113.95348837208945</c:v>
                </c:pt>
                <c:pt idx="130">
                  <c:v>113.95348837209028</c:v>
                </c:pt>
                <c:pt idx="131">
                  <c:v>113.95348837209092</c:v>
                </c:pt>
                <c:pt idx="132">
                  <c:v>113.9534883720914</c:v>
                </c:pt>
                <c:pt idx="133">
                  <c:v>113.95348837209177</c:v>
                </c:pt>
                <c:pt idx="134">
                  <c:v>113.95348837209207</c:v>
                </c:pt>
                <c:pt idx="135">
                  <c:v>113.95348837209229</c:v>
                </c:pt>
                <c:pt idx="136">
                  <c:v>113.95348837209247</c:v>
                </c:pt>
                <c:pt idx="137">
                  <c:v>113.95348837209259</c:v>
                </c:pt>
                <c:pt idx="138">
                  <c:v>113.95348837209269</c:v>
                </c:pt>
                <c:pt idx="139">
                  <c:v>113.95348837209276</c:v>
                </c:pt>
                <c:pt idx="140">
                  <c:v>113.95348837209283</c:v>
                </c:pt>
                <c:pt idx="141">
                  <c:v>113.95348837209288</c:v>
                </c:pt>
                <c:pt idx="142">
                  <c:v>113.95348837209291</c:v>
                </c:pt>
                <c:pt idx="143">
                  <c:v>113.95348837209293</c:v>
                </c:pt>
                <c:pt idx="144">
                  <c:v>113.95348837209293</c:v>
                </c:pt>
                <c:pt idx="145">
                  <c:v>113.95348837209296</c:v>
                </c:pt>
                <c:pt idx="146">
                  <c:v>113.95348837209296</c:v>
                </c:pt>
                <c:pt idx="147">
                  <c:v>113.95348837209296</c:v>
                </c:pt>
                <c:pt idx="148">
                  <c:v>113.95348837209296</c:v>
                </c:pt>
                <c:pt idx="149">
                  <c:v>113.95348837209296</c:v>
                </c:pt>
                <c:pt idx="150">
                  <c:v>113.95348837209296</c:v>
                </c:pt>
                <c:pt idx="151">
                  <c:v>113.95348837209296</c:v>
                </c:pt>
                <c:pt idx="152">
                  <c:v>113.95348837209296</c:v>
                </c:pt>
                <c:pt idx="153">
                  <c:v>113.95348837209296</c:v>
                </c:pt>
                <c:pt idx="154">
                  <c:v>113.95348837209296</c:v>
                </c:pt>
                <c:pt idx="155">
                  <c:v>113.95348837209296</c:v>
                </c:pt>
                <c:pt idx="156">
                  <c:v>113.95348837209296</c:v>
                </c:pt>
                <c:pt idx="157">
                  <c:v>113.95348837209296</c:v>
                </c:pt>
                <c:pt idx="158">
                  <c:v>113.95348837209296</c:v>
                </c:pt>
                <c:pt idx="159">
                  <c:v>113.95348837209296</c:v>
                </c:pt>
                <c:pt idx="160">
                  <c:v>113.95348837209296</c:v>
                </c:pt>
                <c:pt idx="161">
                  <c:v>113.95348837209296</c:v>
                </c:pt>
                <c:pt idx="162">
                  <c:v>113.95348837209296</c:v>
                </c:pt>
                <c:pt idx="163">
                  <c:v>113.95348837209296</c:v>
                </c:pt>
                <c:pt idx="164">
                  <c:v>113.95348837209296</c:v>
                </c:pt>
                <c:pt idx="165">
                  <c:v>113.95348837209296</c:v>
                </c:pt>
                <c:pt idx="166">
                  <c:v>113.95348837209296</c:v>
                </c:pt>
                <c:pt idx="167">
                  <c:v>113.95348837209296</c:v>
                </c:pt>
                <c:pt idx="168">
                  <c:v>113.95348837209296</c:v>
                </c:pt>
                <c:pt idx="169">
                  <c:v>113.95348837209296</c:v>
                </c:pt>
                <c:pt idx="170">
                  <c:v>113.95348837209296</c:v>
                </c:pt>
                <c:pt idx="171">
                  <c:v>113.95348837209296</c:v>
                </c:pt>
                <c:pt idx="172">
                  <c:v>113.95348837209296</c:v>
                </c:pt>
                <c:pt idx="173">
                  <c:v>113.95348837209296</c:v>
                </c:pt>
                <c:pt idx="174">
                  <c:v>113.95348837209296</c:v>
                </c:pt>
                <c:pt idx="175">
                  <c:v>113.95348837209296</c:v>
                </c:pt>
                <c:pt idx="176">
                  <c:v>113.95348837209296</c:v>
                </c:pt>
                <c:pt idx="177">
                  <c:v>113.95348837209296</c:v>
                </c:pt>
                <c:pt idx="178">
                  <c:v>113.95348837209296</c:v>
                </c:pt>
                <c:pt idx="179">
                  <c:v>113.95348837209296</c:v>
                </c:pt>
                <c:pt idx="180">
                  <c:v>113.95348837209296</c:v>
                </c:pt>
                <c:pt idx="181">
                  <c:v>113.95348837209296</c:v>
                </c:pt>
                <c:pt idx="182">
                  <c:v>113.95348837209296</c:v>
                </c:pt>
                <c:pt idx="183">
                  <c:v>113.95348837209296</c:v>
                </c:pt>
                <c:pt idx="184">
                  <c:v>113.95348837209296</c:v>
                </c:pt>
                <c:pt idx="185">
                  <c:v>113.95348837209296</c:v>
                </c:pt>
                <c:pt idx="186">
                  <c:v>113.95348837209296</c:v>
                </c:pt>
                <c:pt idx="187">
                  <c:v>113.95348837209296</c:v>
                </c:pt>
                <c:pt idx="188">
                  <c:v>113.95348837209296</c:v>
                </c:pt>
                <c:pt idx="189">
                  <c:v>113.95348837209296</c:v>
                </c:pt>
                <c:pt idx="190">
                  <c:v>113.95348837209296</c:v>
                </c:pt>
                <c:pt idx="191">
                  <c:v>113.95348837209296</c:v>
                </c:pt>
                <c:pt idx="192">
                  <c:v>113.95348837209296</c:v>
                </c:pt>
                <c:pt idx="193">
                  <c:v>113.95348837209296</c:v>
                </c:pt>
                <c:pt idx="194">
                  <c:v>113.95348837209296</c:v>
                </c:pt>
                <c:pt idx="195">
                  <c:v>113.95348837209296</c:v>
                </c:pt>
                <c:pt idx="196">
                  <c:v>113.95348837209296</c:v>
                </c:pt>
                <c:pt idx="197">
                  <c:v>113.95348837209296</c:v>
                </c:pt>
                <c:pt idx="198">
                  <c:v>113.95348837209296</c:v>
                </c:pt>
                <c:pt idx="199">
                  <c:v>113.95348837209296</c:v>
                </c:pt>
                <c:pt idx="200">
                  <c:v>113.95348837209296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AC-4240-88B0-A98EA8B279EA}"/>
            </c:ext>
          </c:extLst>
        </c:ser>
        <c:ser>
          <c:idx val="4"/>
          <c:order val="2"/>
          <c:tx>
            <c:strRef>
              <c:f>共創!$K$15</c:f>
              <c:strCache>
                <c:ptCount val="1"/>
                <c:pt idx="0">
                  <c:v>③ (1,90)</c:v>
                </c:pt>
              </c:strCache>
            </c:strRef>
          </c:tx>
          <c:spPr>
            <a:ln w="6350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共創!$K$17:$K$217</c:f>
              <c:numCache>
                <c:formatCode>0.00_ </c:formatCode>
                <c:ptCount val="201"/>
                <c:pt idx="0">
                  <c:v>1</c:v>
                </c:pt>
                <c:pt idx="1">
                  <c:v>1.2875000000000001</c:v>
                </c:pt>
                <c:pt idx="2">
                  <c:v>1.6469725290178572</c:v>
                </c:pt>
                <c:pt idx="3">
                  <c:v>2.0983666381901185</c:v>
                </c:pt>
                <c:pt idx="4">
                  <c:v>2.6657531429835135</c:v>
                </c:pt>
                <c:pt idx="5">
                  <c:v>3.3785370193400497</c:v>
                </c:pt>
                <c:pt idx="6">
                  <c:v>4.2725466201077484</c:v>
                </c:pt>
                <c:pt idx="7">
                  <c:v>5.3910620371561873</c:v>
                </c:pt>
                <c:pt idx="8">
                  <c:v>6.7856837131184395</c:v>
                </c:pt>
                <c:pt idx="9">
                  <c:v>8.5168310884910348</c:v>
                </c:pt>
                <c:pt idx="10">
                  <c:v>10.653536266265025</c:v>
                </c:pt>
                <c:pt idx="11">
                  <c:v>13.272054260458177</c:v>
                </c:pt>
                <c:pt idx="12">
                  <c:v>16.452672480288122</c:v>
                </c:pt>
                <c:pt idx="13">
                  <c:v>20.274026857451187</c:v>
                </c:pt>
                <c:pt idx="14">
                  <c:v>24.804327875099148</c:v>
                </c:pt>
                <c:pt idx="15">
                  <c:v>30.089320558702667</c:v>
                </c:pt>
                <c:pt idx="16">
                  <c:v>36.137704304361876</c:v>
                </c:pt>
                <c:pt idx="17">
                  <c:v>42.906159731772192</c:v>
                </c:pt>
                <c:pt idx="18">
                  <c:v>50.287794388691736</c:v>
                </c:pt>
                <c:pt idx="19">
                  <c:v>58.108962880853582</c:v>
                </c:pt>
                <c:pt idx="20">
                  <c:v>66.138890161085769</c:v>
                </c:pt>
                <c:pt idx="21">
                  <c:v>74.113445667368239</c:v>
                </c:pt>
                <c:pt idx="22">
                  <c:v>81.769233229084321</c:v>
                </c:pt>
                <c:pt idx="23">
                  <c:v>88.87923749273034</c:v>
                </c:pt>
                <c:pt idx="24">
                  <c:v>95.27977786653608</c:v>
                </c:pt>
                <c:pt idx="25">
                  <c:v>100.88192495647728</c:v>
                </c:pt>
                <c:pt idx="26">
                  <c:v>105.66693824999341</c:v>
                </c:pt>
                <c:pt idx="27">
                  <c:v>109.67079892337992</c:v>
                </c:pt>
                <c:pt idx="28">
                  <c:v>112.96484212756538</c:v>
                </c:pt>
                <c:pt idx="29">
                  <c:v>115.63803905180909</c:v>
                </c:pt>
                <c:pt idx="30">
                  <c:v>117.78366493629764</c:v>
                </c:pt>
                <c:pt idx="31">
                  <c:v>119.49073500600235</c:v>
                </c:pt>
                <c:pt idx="32">
                  <c:v>120.83935626241411</c:v>
                </c:pt>
                <c:pt idx="33">
                  <c:v>121.898820385934</c:v>
                </c:pt>
                <c:pt idx="34">
                  <c:v>122.72740398253055</c:v>
                </c:pt>
                <c:pt idx="35">
                  <c:v>123.37311826550339</c:v>
                </c:pt>
                <c:pt idx="36">
                  <c:v>123.87490699350812</c:v>
                </c:pt>
                <c:pt idx="37">
                  <c:v>124.26398520534426</c:v>
                </c:pt>
                <c:pt idx="38">
                  <c:v>124.56514402238203</c:v>
                </c:pt>
                <c:pt idx="39">
                  <c:v>124.79793261853285</c:v>
                </c:pt>
                <c:pt idx="40">
                  <c:v>124.97768127491842</c:v>
                </c:pt>
                <c:pt idx="41">
                  <c:v>125.11636008161454</c:v>
                </c:pt>
                <c:pt idx="42">
                  <c:v>125.22328415854528</c:v>
                </c:pt>
                <c:pt idx="43">
                  <c:v>125.30568369181555</c:v>
                </c:pt>
                <c:pt idx="44">
                  <c:v>125.36915928480335</c:v>
                </c:pt>
                <c:pt idx="45">
                  <c:v>125.41804247828607</c:v>
                </c:pt>
                <c:pt idx="46">
                  <c:v>125.45567927289765</c:v>
                </c:pt>
                <c:pt idx="47">
                  <c:v>125.48465195809882</c:v>
                </c:pt>
                <c:pt idx="48">
                  <c:v>125.50695199342871</c:v>
                </c:pt>
                <c:pt idx="49">
                  <c:v>125.52411433921539</c:v>
                </c:pt>
                <c:pt idx="50">
                  <c:v>125.53732159342086</c:v>
                </c:pt>
                <c:pt idx="51">
                  <c:v>125.54748457909088</c:v>
                </c:pt>
                <c:pt idx="52">
                  <c:v>125.555304623419</c:v>
                </c:pt>
                <c:pt idx="53">
                  <c:v>125.5613216377736</c:v>
                </c:pt>
                <c:pt idx="54">
                  <c:v>125.56595120625066</c:v>
                </c:pt>
                <c:pt idx="55">
                  <c:v>125.56951317789908</c:v>
                </c:pt>
                <c:pt idx="56">
                  <c:v>125.57225369855347</c:v>
                </c:pt>
                <c:pt idx="57">
                  <c:v>125.57436218136122</c:v>
                </c:pt>
                <c:pt idx="58">
                  <c:v>125.57598437506607</c:v>
                </c:pt>
                <c:pt idx="59">
                  <c:v>125.57723242517389</c:v>
                </c:pt>
                <c:pt idx="60">
                  <c:v>125.57819261868099</c:v>
                </c:pt>
                <c:pt idx="61">
                  <c:v>125.57893134493199</c:v>
                </c:pt>
                <c:pt idx="62">
                  <c:v>125.57949968304301</c:v>
                </c:pt>
                <c:pt idx="63">
                  <c:v>125.57993693207573</c:v>
                </c:pt>
                <c:pt idx="64">
                  <c:v>125.58027332746579</c:v>
                </c:pt>
                <c:pt idx="65">
                  <c:v>125.58053213119004</c:v>
                </c:pt>
                <c:pt idx="66">
                  <c:v>125.58073123999931</c:v>
                </c:pt>
                <c:pt idx="67">
                  <c:v>125.5808844228047</c:v>
                </c:pt>
                <c:pt idx="68">
                  <c:v>125.58100227271262</c:v>
                </c:pt>
                <c:pt idx="69">
                  <c:v>125.58109293950126</c:v>
                </c:pt>
                <c:pt idx="70">
                  <c:v>125.58116269316656</c:v>
                </c:pt>
                <c:pt idx="71">
                  <c:v>125.58121635749379</c:v>
                </c:pt>
                <c:pt idx="72">
                  <c:v>125.58125764362937</c:v>
                </c:pt>
                <c:pt idx="73">
                  <c:v>125.58128940671571</c:v>
                </c:pt>
                <c:pt idx="74">
                  <c:v>125.58131384333318</c:v>
                </c:pt>
                <c:pt idx="75">
                  <c:v>125.58133264340182</c:v>
                </c:pt>
                <c:pt idx="76">
                  <c:v>125.58134710704641</c:v>
                </c:pt>
                <c:pt idx="77">
                  <c:v>125.5813582345058</c:v>
                </c:pt>
                <c:pt idx="78">
                  <c:v>125.58136679530423</c:v>
                </c:pt>
                <c:pt idx="79">
                  <c:v>125.58137338146773</c:v>
                </c:pt>
                <c:pt idx="80">
                  <c:v>125.5813784484657</c:v>
                </c:pt>
                <c:pt idx="81">
                  <c:v>125.58138234670901</c:v>
                </c:pt>
                <c:pt idx="82">
                  <c:v>125.58138534578276</c:v>
                </c:pt>
                <c:pt idx="83">
                  <c:v>125.58138765308955</c:v>
                </c:pt>
                <c:pt idx="84">
                  <c:v>125.58138942819247</c:v>
                </c:pt>
                <c:pt idx="85">
                  <c:v>125.58139079384975</c:v>
                </c:pt>
                <c:pt idx="86">
                  <c:v>125.58139184450422</c:v>
                </c:pt>
                <c:pt idx="87">
                  <c:v>125.5813926528145</c:v>
                </c:pt>
                <c:pt idx="88">
                  <c:v>125.58139327467973</c:v>
                </c:pt>
                <c:pt idx="89">
                  <c:v>125.58139375310539</c:v>
                </c:pt>
                <c:pt idx="90">
                  <c:v>125.58139412117727</c:v>
                </c:pt>
                <c:pt idx="91">
                  <c:v>125.58139440434961</c:v>
                </c:pt>
                <c:pt idx="92">
                  <c:v>125.58139462220535</c:v>
                </c:pt>
                <c:pt idx="93">
                  <c:v>125.58139478981043</c:v>
                </c:pt>
                <c:pt idx="94">
                  <c:v>125.58139491875568</c:v>
                </c:pt>
                <c:pt idx="95">
                  <c:v>125.58139501795839</c:v>
                </c:pt>
                <c:pt idx="96">
                  <c:v>125.58139509427897</c:v>
                </c:pt>
                <c:pt idx="97">
                  <c:v>125.58139515299544</c:v>
                </c:pt>
                <c:pt idx="98">
                  <c:v>125.58139519816835</c:v>
                </c:pt>
                <c:pt idx="99">
                  <c:v>125.58139523292166</c:v>
                </c:pt>
                <c:pt idx="100">
                  <c:v>125.58139525965878</c:v>
                </c:pt>
                <c:pt idx="101">
                  <c:v>125.58139528022869</c:v>
                </c:pt>
                <c:pt idx="102">
                  <c:v>125.58139529605396</c:v>
                </c:pt>
                <c:pt idx="103">
                  <c:v>125.58139530822896</c:v>
                </c:pt>
                <c:pt idx="104">
                  <c:v>125.58139531759568</c:v>
                </c:pt>
                <c:pt idx="105">
                  <c:v>125.58139532480186</c:v>
                </c:pt>
                <c:pt idx="106">
                  <c:v>125.58139533034586</c:v>
                </c:pt>
                <c:pt idx="107">
                  <c:v>125.58139533461107</c:v>
                </c:pt>
                <c:pt idx="108">
                  <c:v>125.58139533789247</c:v>
                </c:pt>
                <c:pt idx="109">
                  <c:v>125.58139534041699</c:v>
                </c:pt>
                <c:pt idx="110">
                  <c:v>125.5813953423592</c:v>
                </c:pt>
                <c:pt idx="111">
                  <c:v>125.58139534385342</c:v>
                </c:pt>
                <c:pt idx="112">
                  <c:v>125.58139534500297</c:v>
                </c:pt>
                <c:pt idx="113">
                  <c:v>125.58139534588739</c:v>
                </c:pt>
                <c:pt idx="114">
                  <c:v>125.58139534656779</c:v>
                </c:pt>
                <c:pt idx="115">
                  <c:v>125.58139534709126</c:v>
                </c:pt>
                <c:pt idx="116">
                  <c:v>125.58139534749398</c:v>
                </c:pt>
                <c:pt idx="117">
                  <c:v>125.58139534780381</c:v>
                </c:pt>
                <c:pt idx="118">
                  <c:v>125.58139534804216</c:v>
                </c:pt>
                <c:pt idx="119">
                  <c:v>125.58139534822556</c:v>
                </c:pt>
                <c:pt idx="120">
                  <c:v>125.58139534836664</c:v>
                </c:pt>
                <c:pt idx="121">
                  <c:v>125.58139534847518</c:v>
                </c:pt>
                <c:pt idx="122">
                  <c:v>125.58139534855869</c:v>
                </c:pt>
                <c:pt idx="123">
                  <c:v>125.58139534862293</c:v>
                </c:pt>
                <c:pt idx="124">
                  <c:v>125.58139534867236</c:v>
                </c:pt>
                <c:pt idx="125">
                  <c:v>125.58139534871039</c:v>
                </c:pt>
                <c:pt idx="126">
                  <c:v>125.58139534873963</c:v>
                </c:pt>
                <c:pt idx="127">
                  <c:v>125.58139534876214</c:v>
                </c:pt>
                <c:pt idx="128">
                  <c:v>125.58139534877945</c:v>
                </c:pt>
                <c:pt idx="129">
                  <c:v>125.58139534879278</c:v>
                </c:pt>
                <c:pt idx="130">
                  <c:v>125.58139534880303</c:v>
                </c:pt>
                <c:pt idx="131">
                  <c:v>125.58139534881091</c:v>
                </c:pt>
                <c:pt idx="132">
                  <c:v>125.58139534881698</c:v>
                </c:pt>
                <c:pt idx="133">
                  <c:v>125.58139534882164</c:v>
                </c:pt>
                <c:pt idx="134">
                  <c:v>125.58139534882523</c:v>
                </c:pt>
                <c:pt idx="135">
                  <c:v>125.58139534882798</c:v>
                </c:pt>
                <c:pt idx="136">
                  <c:v>125.58139534883011</c:v>
                </c:pt>
                <c:pt idx="137">
                  <c:v>125.58139534883175</c:v>
                </c:pt>
                <c:pt idx="138">
                  <c:v>125.58139534883301</c:v>
                </c:pt>
                <c:pt idx="139">
                  <c:v>125.58139534883398</c:v>
                </c:pt>
                <c:pt idx="140">
                  <c:v>125.58139534883472</c:v>
                </c:pt>
                <c:pt idx="141">
                  <c:v>125.58139534883529</c:v>
                </c:pt>
                <c:pt idx="142">
                  <c:v>125.58139534883573</c:v>
                </c:pt>
                <c:pt idx="143">
                  <c:v>125.58139534883607</c:v>
                </c:pt>
                <c:pt idx="144">
                  <c:v>125.58139534883634</c:v>
                </c:pt>
                <c:pt idx="145">
                  <c:v>125.58139534883654</c:v>
                </c:pt>
                <c:pt idx="146">
                  <c:v>125.58139534883669</c:v>
                </c:pt>
                <c:pt idx="147">
                  <c:v>125.58139534883682</c:v>
                </c:pt>
                <c:pt idx="148">
                  <c:v>125.58139534883691</c:v>
                </c:pt>
                <c:pt idx="149">
                  <c:v>125.58139534883698</c:v>
                </c:pt>
                <c:pt idx="150">
                  <c:v>125.58139534883703</c:v>
                </c:pt>
                <c:pt idx="151">
                  <c:v>125.58139534883708</c:v>
                </c:pt>
                <c:pt idx="152">
                  <c:v>125.58139534883711</c:v>
                </c:pt>
                <c:pt idx="153">
                  <c:v>125.58139534883712</c:v>
                </c:pt>
                <c:pt idx="154">
                  <c:v>125.58139534883713</c:v>
                </c:pt>
                <c:pt idx="155">
                  <c:v>125.58139534883715</c:v>
                </c:pt>
                <c:pt idx="156">
                  <c:v>125.58139534883715</c:v>
                </c:pt>
                <c:pt idx="157">
                  <c:v>125.58139534883715</c:v>
                </c:pt>
                <c:pt idx="158">
                  <c:v>125.58139534883715</c:v>
                </c:pt>
                <c:pt idx="159">
                  <c:v>125.58139534883715</c:v>
                </c:pt>
                <c:pt idx="160">
                  <c:v>125.58139534883715</c:v>
                </c:pt>
                <c:pt idx="161">
                  <c:v>125.58139534883715</c:v>
                </c:pt>
                <c:pt idx="162">
                  <c:v>125.58139534883715</c:v>
                </c:pt>
                <c:pt idx="163">
                  <c:v>125.58139534883715</c:v>
                </c:pt>
                <c:pt idx="164">
                  <c:v>125.58139534883715</c:v>
                </c:pt>
                <c:pt idx="165">
                  <c:v>125.58139534883715</c:v>
                </c:pt>
                <c:pt idx="166">
                  <c:v>125.58139534883715</c:v>
                </c:pt>
                <c:pt idx="167">
                  <c:v>125.58139534883715</c:v>
                </c:pt>
                <c:pt idx="168">
                  <c:v>125.58139534883715</c:v>
                </c:pt>
                <c:pt idx="169">
                  <c:v>125.58139534883715</c:v>
                </c:pt>
                <c:pt idx="170">
                  <c:v>125.58139534883715</c:v>
                </c:pt>
                <c:pt idx="171">
                  <c:v>125.58139534883715</c:v>
                </c:pt>
                <c:pt idx="172">
                  <c:v>125.58139534883715</c:v>
                </c:pt>
                <c:pt idx="173">
                  <c:v>125.58139534883715</c:v>
                </c:pt>
                <c:pt idx="174">
                  <c:v>125.58139534883715</c:v>
                </c:pt>
                <c:pt idx="175">
                  <c:v>125.58139534883715</c:v>
                </c:pt>
                <c:pt idx="176">
                  <c:v>125.58139534883715</c:v>
                </c:pt>
                <c:pt idx="177">
                  <c:v>125.58139534883715</c:v>
                </c:pt>
                <c:pt idx="178">
                  <c:v>125.58139534883715</c:v>
                </c:pt>
                <c:pt idx="179">
                  <c:v>125.58139534883715</c:v>
                </c:pt>
                <c:pt idx="180">
                  <c:v>125.58139534883715</c:v>
                </c:pt>
                <c:pt idx="181">
                  <c:v>125.58139534883715</c:v>
                </c:pt>
                <c:pt idx="182">
                  <c:v>125.58139534883715</c:v>
                </c:pt>
                <c:pt idx="183">
                  <c:v>125.58139534883715</c:v>
                </c:pt>
                <c:pt idx="184">
                  <c:v>125.58139534883715</c:v>
                </c:pt>
                <c:pt idx="185">
                  <c:v>125.58139534883715</c:v>
                </c:pt>
                <c:pt idx="186">
                  <c:v>125.58139534883715</c:v>
                </c:pt>
                <c:pt idx="187">
                  <c:v>125.58139534883715</c:v>
                </c:pt>
                <c:pt idx="188">
                  <c:v>125.58139534883715</c:v>
                </c:pt>
                <c:pt idx="189">
                  <c:v>125.58139534883715</c:v>
                </c:pt>
                <c:pt idx="190">
                  <c:v>125.58139534883715</c:v>
                </c:pt>
                <c:pt idx="191">
                  <c:v>125.58139534883715</c:v>
                </c:pt>
                <c:pt idx="192">
                  <c:v>125.58139534883715</c:v>
                </c:pt>
                <c:pt idx="193">
                  <c:v>125.58139534883715</c:v>
                </c:pt>
                <c:pt idx="194">
                  <c:v>125.58139534883715</c:v>
                </c:pt>
                <c:pt idx="195">
                  <c:v>125.58139534883715</c:v>
                </c:pt>
                <c:pt idx="196">
                  <c:v>125.58139534883715</c:v>
                </c:pt>
                <c:pt idx="197">
                  <c:v>125.58139534883715</c:v>
                </c:pt>
                <c:pt idx="198">
                  <c:v>125.58139534883715</c:v>
                </c:pt>
                <c:pt idx="199">
                  <c:v>125.58139534883715</c:v>
                </c:pt>
                <c:pt idx="200">
                  <c:v>125.58139534883715</c:v>
                </c:pt>
              </c:numCache>
            </c:numRef>
          </c:xVal>
          <c:yVal>
            <c:numRef>
              <c:f>共創!$M$17:$M$217</c:f>
              <c:numCache>
                <c:formatCode>0.00_ </c:formatCode>
                <c:ptCount val="201"/>
                <c:pt idx="0">
                  <c:v>90</c:v>
                </c:pt>
                <c:pt idx="1">
                  <c:v>82.420714285714283</c:v>
                </c:pt>
                <c:pt idx="2">
                  <c:v>78.192500104318512</c:v>
                </c:pt>
                <c:pt idx="3">
                  <c:v>75.640276888382402</c:v>
                </c:pt>
                <c:pt idx="4">
                  <c:v>74.049935129109798</c:v>
                </c:pt>
                <c:pt idx="5">
                  <c:v>73.060758684696239</c:v>
                </c:pt>
                <c:pt idx="6">
                  <c:v>72.472639180135019</c:v>
                </c:pt>
                <c:pt idx="7">
                  <c:v>72.169108901112978</c:v>
                </c:pt>
                <c:pt idx="8">
                  <c:v>72.081814016693556</c:v>
                </c:pt>
                <c:pt idx="9">
                  <c:v>72.172382329048432</c:v>
                </c:pt>
                <c:pt idx="10">
                  <c:v>72.422462279015818</c:v>
                </c:pt>
                <c:pt idx="11">
                  <c:v>72.827906630055395</c:v>
                </c:pt>
                <c:pt idx="12">
                  <c:v>73.395125436993382</c:v>
                </c:pt>
                <c:pt idx="13">
                  <c:v>74.138505846308206</c:v>
                </c:pt>
                <c:pt idx="14">
                  <c:v>75.078180763436521</c:v>
                </c:pt>
                <c:pt idx="15">
                  <c:v>76.237602595719764</c:v>
                </c:pt>
                <c:pt idx="16">
                  <c:v>77.640481085374816</c:v>
                </c:pt>
                <c:pt idx="17">
                  <c:v>79.306772947247154</c:v>
                </c:pt>
                <c:pt idx="18">
                  <c:v>81.247653139080782</c:v>
                </c:pt>
                <c:pt idx="19">
                  <c:v>83.459820677344709</c:v>
                </c:pt>
                <c:pt idx="20">
                  <c:v>85.920090881102468</c:v>
                </c:pt>
                <c:pt idx="21">
                  <c:v>88.581841538341507</c:v>
                </c:pt>
                <c:pt idx="22">
                  <c:v>91.375155176978424</c:v>
                </c:pt>
                <c:pt idx="23">
                  <c:v>94.211992077086194</c:v>
                </c:pt>
                <c:pt idx="24">
                  <c:v>96.996255651651836</c:v>
                </c:pt>
                <c:pt idx="25">
                  <c:v>99.636632269536079</c:v>
                </c:pt>
                <c:pt idx="26">
                  <c:v>102.05867416820227</c:v>
                </c:pt>
                <c:pt idx="27">
                  <c:v>104.21273368059749</c:v>
                </c:pt>
                <c:pt idx="28">
                  <c:v>106.07607787795983</c:v>
                </c:pt>
                <c:pt idx="29">
                  <c:v>107.64976962225037</c:v>
                </c:pt>
                <c:pt idx="30">
                  <c:v>108.95242904821134</c:v>
                </c:pt>
                <c:pt idx="31">
                  <c:v>110.0132460917379</c:v>
                </c:pt>
                <c:pt idx="32">
                  <c:v>110.86593259178645</c:v>
                </c:pt>
                <c:pt idx="33">
                  <c:v>111.54435707471559</c:v>
                </c:pt>
                <c:pt idx="34">
                  <c:v>112.07987996839606</c:v>
                </c:pt>
                <c:pt idx="35">
                  <c:v>112.50004090372119</c:v>
                </c:pt>
                <c:pt idx="36">
                  <c:v>112.82816358031809</c:v>
                </c:pt>
                <c:pt idx="37">
                  <c:v>113.08350364373806</c:v>
                </c:pt>
                <c:pt idx="38">
                  <c:v>113.28167013101904</c:v>
                </c:pt>
                <c:pt idx="39">
                  <c:v>113.43514912703282</c:v>
                </c:pt>
                <c:pt idx="40">
                  <c:v>113.55383176482634</c:v>
                </c:pt>
                <c:pt idx="41">
                  <c:v>113.64549729158743</c:v>
                </c:pt>
                <c:pt idx="42">
                  <c:v>113.7162312574511</c:v>
                </c:pt>
                <c:pt idx="43">
                  <c:v>113.77077518183769</c:v>
                </c:pt>
                <c:pt idx="44">
                  <c:v>113.81281223680992</c:v>
                </c:pt>
                <c:pt idx="45">
                  <c:v>113.84519694715632</c:v>
                </c:pt>
                <c:pt idx="46">
                  <c:v>113.87013778871784</c:v>
                </c:pt>
                <c:pt idx="47">
                  <c:v>113.88934115301376</c:v>
                </c:pt>
                <c:pt idx="48">
                  <c:v>113.9041241679702</c:v>
                </c:pt>
                <c:pt idx="49">
                  <c:v>113.91550271632698</c:v>
                </c:pt>
                <c:pt idx="50">
                  <c:v>113.92425987412737</c:v>
                </c:pt>
                <c:pt idx="51">
                  <c:v>113.93099899059872</c:v>
                </c:pt>
                <c:pt idx="52">
                  <c:v>113.9361847775038</c:v>
                </c:pt>
                <c:pt idx="53">
                  <c:v>113.94017507043731</c:v>
                </c:pt>
                <c:pt idx="54">
                  <c:v>113.94324535258546</c:v>
                </c:pt>
                <c:pt idx="55">
                  <c:v>113.94560767421447</c:v>
                </c:pt>
                <c:pt idx="56">
                  <c:v>113.94742523918386</c:v>
                </c:pt>
                <c:pt idx="57">
                  <c:v>113.94882364527496</c:v>
                </c:pt>
                <c:pt idx="58">
                  <c:v>113.94989954267814</c:v>
                </c:pt>
                <c:pt idx="59">
                  <c:v>113.95072730173581</c:v>
                </c:pt>
                <c:pt idx="60">
                  <c:v>113.95136414650426</c:v>
                </c:pt>
                <c:pt idx="61">
                  <c:v>113.95185410645708</c:v>
                </c:pt>
                <c:pt idx="62">
                  <c:v>113.95223105801959</c:v>
                </c:pt>
                <c:pt idx="63">
                  <c:v>113.95252106533032</c:v>
                </c:pt>
                <c:pt idx="64">
                  <c:v>113.95274418154844</c:v>
                </c:pt>
                <c:pt idx="65">
                  <c:v>113.95291583494733</c:v>
                </c:pt>
                <c:pt idx="66">
                  <c:v>113.95304789545482</c:v>
                </c:pt>
                <c:pt idx="67">
                  <c:v>113.95314949528172</c:v>
                </c:pt>
                <c:pt idx="68">
                  <c:v>113.95322766032133</c:v>
                </c:pt>
                <c:pt idx="69">
                  <c:v>113.95328779594398</c:v>
                </c:pt>
                <c:pt idx="70">
                  <c:v>113.95333406075814</c:v>
                </c:pt>
                <c:pt idx="71">
                  <c:v>113.95336965417164</c:v>
                </c:pt>
                <c:pt idx="72">
                  <c:v>113.95339703763091</c:v>
                </c:pt>
                <c:pt idx="73">
                  <c:v>113.95341810483325</c:v>
                </c:pt>
                <c:pt idx="74">
                  <c:v>113.95343431268051</c:v>
                </c:pt>
                <c:pt idx="75">
                  <c:v>113.95344678202828</c:v>
                </c:pt>
                <c:pt idx="76">
                  <c:v>113.95345637519709</c:v>
                </c:pt>
                <c:pt idx="77">
                  <c:v>113.95346375560554</c:v>
                </c:pt>
                <c:pt idx="78">
                  <c:v>113.95346943364854</c:v>
                </c:pt>
                <c:pt idx="79">
                  <c:v>113.95347380199355</c:v>
                </c:pt>
                <c:pt idx="80">
                  <c:v>113.95347716273552</c:v>
                </c:pt>
                <c:pt idx="81">
                  <c:v>113.95347974828822</c:v>
                </c:pt>
                <c:pt idx="82">
                  <c:v>113.95348173745688</c:v>
                </c:pt>
                <c:pt idx="83">
                  <c:v>113.95348326780351</c:v>
                </c:pt>
                <c:pt idx="84">
                  <c:v>113.95348444516007</c:v>
                </c:pt>
                <c:pt idx="85">
                  <c:v>113.95348535094732</c:v>
                </c:pt>
                <c:pt idx="86">
                  <c:v>113.95348604780548</c:v>
                </c:pt>
                <c:pt idx="87">
                  <c:v>113.95348658392619</c:v>
                </c:pt>
                <c:pt idx="88">
                  <c:v>113.95348699638518</c:v>
                </c:pt>
                <c:pt idx="89">
                  <c:v>113.95348731370628</c:v>
                </c:pt>
                <c:pt idx="90">
                  <c:v>113.95348755783402</c:v>
                </c:pt>
                <c:pt idx="91">
                  <c:v>113.95348774565119</c:v>
                </c:pt>
                <c:pt idx="92">
                  <c:v>113.95348789014642</c:v>
                </c:pt>
                <c:pt idx="93">
                  <c:v>113.95348800131234</c:v>
                </c:pt>
                <c:pt idx="94">
                  <c:v>113.9534880868367</c:v>
                </c:pt>
                <c:pt idx="95">
                  <c:v>113.95348815263399</c:v>
                </c:pt>
                <c:pt idx="96">
                  <c:v>113.95348820325447</c:v>
                </c:pt>
                <c:pt idx="97">
                  <c:v>113.95348824219882</c:v>
                </c:pt>
                <c:pt idx="98">
                  <c:v>113.95348827216026</c:v>
                </c:pt>
                <c:pt idx="99">
                  <c:v>113.95348829521078</c:v>
                </c:pt>
                <c:pt idx="100">
                  <c:v>113.95348831294446</c:v>
                </c:pt>
                <c:pt idx="101">
                  <c:v>113.95348832658767</c:v>
                </c:pt>
                <c:pt idx="102">
                  <c:v>113.95348833708395</c:v>
                </c:pt>
                <c:pt idx="103">
                  <c:v>113.95348834515916</c:v>
                </c:pt>
                <c:pt idx="104">
                  <c:v>113.95348835137173</c:v>
                </c:pt>
                <c:pt idx="105">
                  <c:v>113.95348835615131</c:v>
                </c:pt>
                <c:pt idx="106">
                  <c:v>113.95348835982843</c:v>
                </c:pt>
                <c:pt idx="107">
                  <c:v>113.95348836265738</c:v>
                </c:pt>
                <c:pt idx="108">
                  <c:v>113.95348836483382</c:v>
                </c:pt>
                <c:pt idx="109">
                  <c:v>113.95348836650822</c:v>
                </c:pt>
                <c:pt idx="110">
                  <c:v>113.95348836779641</c:v>
                </c:pt>
                <c:pt idx="111">
                  <c:v>113.95348836878748</c:v>
                </c:pt>
                <c:pt idx="112">
                  <c:v>113.95348836954994</c:v>
                </c:pt>
                <c:pt idx="113">
                  <c:v>113.95348837013653</c:v>
                </c:pt>
                <c:pt idx="114">
                  <c:v>113.95348837058781</c:v>
                </c:pt>
                <c:pt idx="115">
                  <c:v>113.95348837093499</c:v>
                </c:pt>
                <c:pt idx="116">
                  <c:v>113.9534883712021</c:v>
                </c:pt>
                <c:pt idx="117">
                  <c:v>113.9534883714076</c:v>
                </c:pt>
                <c:pt idx="118">
                  <c:v>113.9534883715657</c:v>
                </c:pt>
                <c:pt idx="119">
                  <c:v>113.95348837168734</c:v>
                </c:pt>
                <c:pt idx="120">
                  <c:v>113.95348837178092</c:v>
                </c:pt>
                <c:pt idx="121">
                  <c:v>113.95348837185291</c:v>
                </c:pt>
                <c:pt idx="122">
                  <c:v>113.95348837190829</c:v>
                </c:pt>
                <c:pt idx="123">
                  <c:v>113.9534883719509</c:v>
                </c:pt>
                <c:pt idx="124">
                  <c:v>113.95348837198368</c:v>
                </c:pt>
                <c:pt idx="125">
                  <c:v>113.95348837200891</c:v>
                </c:pt>
                <c:pt idx="126">
                  <c:v>113.95348837202832</c:v>
                </c:pt>
                <c:pt idx="127">
                  <c:v>113.95348837204324</c:v>
                </c:pt>
                <c:pt idx="128">
                  <c:v>113.95348837205472</c:v>
                </c:pt>
                <c:pt idx="129">
                  <c:v>113.95348837206355</c:v>
                </c:pt>
                <c:pt idx="130">
                  <c:v>113.95348837207034</c:v>
                </c:pt>
                <c:pt idx="131">
                  <c:v>113.95348837207557</c:v>
                </c:pt>
                <c:pt idx="132">
                  <c:v>113.95348837207959</c:v>
                </c:pt>
                <c:pt idx="133">
                  <c:v>113.95348837208269</c:v>
                </c:pt>
                <c:pt idx="134">
                  <c:v>113.95348837208508</c:v>
                </c:pt>
                <c:pt idx="135">
                  <c:v>113.95348837208691</c:v>
                </c:pt>
                <c:pt idx="136">
                  <c:v>113.95348837208832</c:v>
                </c:pt>
                <c:pt idx="137">
                  <c:v>113.9534883720894</c:v>
                </c:pt>
                <c:pt idx="138">
                  <c:v>113.95348837209023</c:v>
                </c:pt>
                <c:pt idx="139">
                  <c:v>113.95348837209087</c:v>
                </c:pt>
                <c:pt idx="140">
                  <c:v>113.95348837209137</c:v>
                </c:pt>
                <c:pt idx="141">
                  <c:v>113.95348837209175</c:v>
                </c:pt>
                <c:pt idx="142">
                  <c:v>113.95348837209205</c:v>
                </c:pt>
                <c:pt idx="143">
                  <c:v>113.95348837209227</c:v>
                </c:pt>
                <c:pt idx="144">
                  <c:v>113.95348837209244</c:v>
                </c:pt>
                <c:pt idx="145">
                  <c:v>113.95348837209258</c:v>
                </c:pt>
                <c:pt idx="146">
                  <c:v>113.95348837209269</c:v>
                </c:pt>
                <c:pt idx="147">
                  <c:v>113.95348837209276</c:v>
                </c:pt>
                <c:pt idx="148">
                  <c:v>113.95348837209283</c:v>
                </c:pt>
                <c:pt idx="149">
                  <c:v>113.95348837209288</c:v>
                </c:pt>
                <c:pt idx="150">
                  <c:v>113.95348837209291</c:v>
                </c:pt>
                <c:pt idx="151">
                  <c:v>113.95348837209293</c:v>
                </c:pt>
                <c:pt idx="152">
                  <c:v>113.95348837209293</c:v>
                </c:pt>
                <c:pt idx="153">
                  <c:v>113.95348837209296</c:v>
                </c:pt>
                <c:pt idx="154">
                  <c:v>113.95348837209296</c:v>
                </c:pt>
                <c:pt idx="155">
                  <c:v>113.95348837209296</c:v>
                </c:pt>
                <c:pt idx="156">
                  <c:v>113.95348837209296</c:v>
                </c:pt>
                <c:pt idx="157">
                  <c:v>113.95348837209296</c:v>
                </c:pt>
                <c:pt idx="158">
                  <c:v>113.95348837209296</c:v>
                </c:pt>
                <c:pt idx="159">
                  <c:v>113.95348837209296</c:v>
                </c:pt>
                <c:pt idx="160">
                  <c:v>113.95348837209296</c:v>
                </c:pt>
                <c:pt idx="161">
                  <c:v>113.95348837209296</c:v>
                </c:pt>
                <c:pt idx="162">
                  <c:v>113.95348837209296</c:v>
                </c:pt>
                <c:pt idx="163">
                  <c:v>113.95348837209296</c:v>
                </c:pt>
                <c:pt idx="164">
                  <c:v>113.95348837209296</c:v>
                </c:pt>
                <c:pt idx="165">
                  <c:v>113.95348837209296</c:v>
                </c:pt>
                <c:pt idx="166">
                  <c:v>113.95348837209296</c:v>
                </c:pt>
                <c:pt idx="167">
                  <c:v>113.95348837209296</c:v>
                </c:pt>
                <c:pt idx="168">
                  <c:v>113.95348837209296</c:v>
                </c:pt>
                <c:pt idx="169">
                  <c:v>113.95348837209296</c:v>
                </c:pt>
                <c:pt idx="170">
                  <c:v>113.95348837209296</c:v>
                </c:pt>
                <c:pt idx="171">
                  <c:v>113.95348837209296</c:v>
                </c:pt>
                <c:pt idx="172">
                  <c:v>113.95348837209296</c:v>
                </c:pt>
                <c:pt idx="173">
                  <c:v>113.95348837209296</c:v>
                </c:pt>
                <c:pt idx="174">
                  <c:v>113.95348837209296</c:v>
                </c:pt>
                <c:pt idx="175">
                  <c:v>113.95348837209296</c:v>
                </c:pt>
                <c:pt idx="176">
                  <c:v>113.95348837209296</c:v>
                </c:pt>
                <c:pt idx="177">
                  <c:v>113.95348837209296</c:v>
                </c:pt>
                <c:pt idx="178">
                  <c:v>113.95348837209296</c:v>
                </c:pt>
                <c:pt idx="179">
                  <c:v>113.95348837209296</c:v>
                </c:pt>
                <c:pt idx="180">
                  <c:v>113.95348837209296</c:v>
                </c:pt>
                <c:pt idx="181">
                  <c:v>113.95348837209296</c:v>
                </c:pt>
                <c:pt idx="182">
                  <c:v>113.95348837209296</c:v>
                </c:pt>
                <c:pt idx="183">
                  <c:v>113.95348837209296</c:v>
                </c:pt>
                <c:pt idx="184">
                  <c:v>113.95348837209296</c:v>
                </c:pt>
                <c:pt idx="185">
                  <c:v>113.95348837209296</c:v>
                </c:pt>
                <c:pt idx="186">
                  <c:v>113.95348837209296</c:v>
                </c:pt>
                <c:pt idx="187">
                  <c:v>113.95348837209296</c:v>
                </c:pt>
                <c:pt idx="188">
                  <c:v>113.95348837209296</c:v>
                </c:pt>
                <c:pt idx="189">
                  <c:v>113.95348837209296</c:v>
                </c:pt>
                <c:pt idx="190">
                  <c:v>113.95348837209296</c:v>
                </c:pt>
                <c:pt idx="191">
                  <c:v>113.95348837209296</c:v>
                </c:pt>
                <c:pt idx="192">
                  <c:v>113.95348837209296</c:v>
                </c:pt>
                <c:pt idx="193">
                  <c:v>113.95348837209296</c:v>
                </c:pt>
                <c:pt idx="194">
                  <c:v>113.95348837209296</c:v>
                </c:pt>
                <c:pt idx="195">
                  <c:v>113.95348837209296</c:v>
                </c:pt>
                <c:pt idx="196">
                  <c:v>113.95348837209296</c:v>
                </c:pt>
                <c:pt idx="197">
                  <c:v>113.95348837209296</c:v>
                </c:pt>
                <c:pt idx="198">
                  <c:v>113.95348837209296</c:v>
                </c:pt>
                <c:pt idx="199">
                  <c:v>113.95348837209296</c:v>
                </c:pt>
                <c:pt idx="200">
                  <c:v>113.95348837209296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AC-4240-88B0-A98EA8B279EA}"/>
            </c:ext>
          </c:extLst>
        </c:ser>
        <c:ser>
          <c:idx val="5"/>
          <c:order val="3"/>
          <c:tx>
            <c:strRef>
              <c:f>共創!$O$15</c:f>
              <c:strCache>
                <c:ptCount val="1"/>
                <c:pt idx="0">
                  <c:v>④ (90,90)</c:v>
                </c:pt>
              </c:strCache>
            </c:strRef>
          </c:tx>
          <c:spPr>
            <a:ln w="6350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共創!$O$17:$O$217</c:f>
              <c:numCache>
                <c:formatCode>0.00_ </c:formatCode>
                <c:ptCount val="201"/>
                <c:pt idx="0">
                  <c:v>90</c:v>
                </c:pt>
                <c:pt idx="1">
                  <c:v>95.85</c:v>
                </c:pt>
                <c:pt idx="2">
                  <c:v>101.1036069642857</c:v>
                </c:pt>
                <c:pt idx="3">
                  <c:v>105.69011746787537</c:v>
                </c:pt>
                <c:pt idx="4">
                  <c:v>109.59562061094957</c:v>
                </c:pt>
                <c:pt idx="5">
                  <c:v>112.8516662842637</c:v>
                </c:pt>
                <c:pt idx="6">
                  <c:v>115.51952855613406</c:v>
                </c:pt>
                <c:pt idx="7">
                  <c:v>117.67522611877271</c:v>
                </c:pt>
                <c:pt idx="8">
                  <c:v>119.39804254424709</c:v>
                </c:pt>
                <c:pt idx="9">
                  <c:v>120.76313272212219</c:v>
                </c:pt>
                <c:pt idx="10">
                  <c:v>121.83758447758808</c:v>
                </c:pt>
                <c:pt idx="11">
                  <c:v>122.67891749711001</c:v>
                </c:pt>
                <c:pt idx="12">
                  <c:v>123.33507989693652</c:v>
                </c:pt>
                <c:pt idx="13">
                  <c:v>123.84524396289989</c:v>
                </c:pt>
                <c:pt idx="14">
                  <c:v>124.2409452920274</c:v>
                </c:pt>
                <c:pt idx="15">
                  <c:v>124.54729654185542</c:v>
                </c:pt>
                <c:pt idx="16">
                  <c:v>124.7841330472575</c:v>
                </c:pt>
                <c:pt idx="17">
                  <c:v>124.96702548382017</c:v>
                </c:pt>
                <c:pt idx="18">
                  <c:v>125.10813958224992</c:v>
                </c:pt>
                <c:pt idx="19">
                  <c:v>125.21694671744855</c:v>
                </c:pt>
                <c:pt idx="20">
                  <c:v>125.30080042118777</c:v>
                </c:pt>
                <c:pt idx="21">
                  <c:v>125.36539792801128</c:v>
                </c:pt>
                <c:pt idx="22">
                  <c:v>125.41514609714707</c:v>
                </c:pt>
                <c:pt idx="23">
                  <c:v>125.45344943018431</c:v>
                </c:pt>
                <c:pt idx="24">
                  <c:v>125.48293554284655</c:v>
                </c:pt>
                <c:pt idx="25">
                  <c:v>125.50563095075</c:v>
                </c:pt>
                <c:pt idx="26">
                  <c:v>125.52309769187092</c:v>
                </c:pt>
                <c:pt idx="27">
                  <c:v>125.53653925903374</c:v>
                </c:pt>
                <c:pt idx="28">
                  <c:v>125.54688258747821</c:v>
                </c:pt>
                <c:pt idx="29">
                  <c:v>125.55484142188442</c:v>
                </c:pt>
                <c:pt idx="30">
                  <c:v>125.56096523969605</c:v>
                </c:pt>
                <c:pt idx="31">
                  <c:v>125.56567699212951</c:v>
                </c:pt>
                <c:pt idx="32">
                  <c:v>125.56930220051639</c:v>
                </c:pt>
                <c:pt idx="33">
                  <c:v>125.57209137724197</c:v>
                </c:pt>
                <c:pt idx="34">
                  <c:v>125.57423729637455</c:v>
                </c:pt>
                <c:pt idx="35">
                  <c:v>125.57588829327045</c:v>
                </c:pt>
                <c:pt idx="36">
                  <c:v>125.57715850396525</c:v>
                </c:pt>
                <c:pt idx="37">
                  <c:v>125.57813574717179</c:v>
                </c:pt>
                <c:pt idx="38">
                  <c:v>125.57888759083619</c:v>
                </c:pt>
                <c:pt idx="39">
                  <c:v>125.57946602093266</c:v>
                </c:pt>
                <c:pt idx="40">
                  <c:v>125.57991103427176</c:v>
                </c:pt>
                <c:pt idx="41">
                  <c:v>125.58025340313472</c:v>
                </c:pt>
                <c:pt idx="42">
                  <c:v>125.58051680253848</c:v>
                </c:pt>
                <c:pt idx="43">
                  <c:v>125.58071944701589</c:v>
                </c:pt>
                <c:pt idx="44">
                  <c:v>125.58087534996864</c:v>
                </c:pt>
                <c:pt idx="45">
                  <c:v>125.58099529260429</c:v>
                </c:pt>
                <c:pt idx="46">
                  <c:v>125.58108756941762</c:v>
                </c:pt>
                <c:pt idx="47">
                  <c:v>125.58115856174251</c:v>
                </c:pt>
                <c:pt idx="48">
                  <c:v>125.58121317902192</c:v>
                </c:pt>
                <c:pt idx="49">
                  <c:v>125.58125519830277</c:v>
                </c:pt>
                <c:pt idx="50">
                  <c:v>125.58128752542765</c:v>
                </c:pt>
                <c:pt idx="51">
                  <c:v>125.58131239598283</c:v>
                </c:pt>
                <c:pt idx="52">
                  <c:v>125.58133152989728</c:v>
                </c:pt>
                <c:pt idx="53">
                  <c:v>125.58134625038288</c:v>
                </c:pt>
                <c:pt idx="54">
                  <c:v>125.58135757544035</c:v>
                </c:pt>
                <c:pt idx="55">
                  <c:v>125.58136628825891</c:v>
                </c:pt>
                <c:pt idx="56">
                  <c:v>125.58137299137756</c:v>
                </c:pt>
                <c:pt idx="57">
                  <c:v>125.58137814835379</c:v>
                </c:pt>
                <c:pt idx="58">
                  <c:v>125.58138211582097</c:v>
                </c:pt>
                <c:pt idx="59">
                  <c:v>125.58138516815141</c:v>
                </c:pt>
                <c:pt idx="60">
                  <c:v>125.58138751643068</c:v>
                </c:pt>
                <c:pt idx="61">
                  <c:v>125.58138932305536</c:v>
                </c:pt>
                <c:pt idx="62">
                  <c:v>125.5813907129636</c:v>
                </c:pt>
                <c:pt idx="63">
                  <c:v>125.58139178227529</c:v>
                </c:pt>
                <c:pt idx="64">
                  <c:v>125.5813926049393</c:v>
                </c:pt>
                <c:pt idx="65">
                  <c:v>125.58139323784744</c:v>
                </c:pt>
                <c:pt idx="66">
                  <c:v>125.58139372476884</c:v>
                </c:pt>
                <c:pt idx="67">
                  <c:v>125.58139409937684</c:v>
                </c:pt>
                <c:pt idx="68">
                  <c:v>125.58139438757766</c:v>
                </c:pt>
                <c:pt idx="69">
                  <c:v>125.58139460930201</c:v>
                </c:pt>
                <c:pt idx="70">
                  <c:v>125.58139477988337</c:v>
                </c:pt>
                <c:pt idx="71">
                  <c:v>125.58139491111839</c:v>
                </c:pt>
                <c:pt idx="72">
                  <c:v>125.58139501208272</c:v>
                </c:pt>
                <c:pt idx="73">
                  <c:v>125.58139508975859</c:v>
                </c:pt>
                <c:pt idx="74">
                  <c:v>125.58139514951773</c:v>
                </c:pt>
                <c:pt idx="75">
                  <c:v>125.58139519549282</c:v>
                </c:pt>
                <c:pt idx="76">
                  <c:v>125.58139523086327</c:v>
                </c:pt>
                <c:pt idx="77">
                  <c:v>125.58139525807516</c:v>
                </c:pt>
                <c:pt idx="78">
                  <c:v>125.58139527901037</c:v>
                </c:pt>
                <c:pt idx="79">
                  <c:v>125.58139529511664</c:v>
                </c:pt>
                <c:pt idx="80">
                  <c:v>125.58139530750783</c:v>
                </c:pt>
                <c:pt idx="81">
                  <c:v>125.58139531704089</c:v>
                </c:pt>
                <c:pt idx="82">
                  <c:v>125.58139532437502</c:v>
                </c:pt>
                <c:pt idx="83">
                  <c:v>125.58139533001747</c:v>
                </c:pt>
                <c:pt idx="84">
                  <c:v>125.58139533435843</c:v>
                </c:pt>
                <c:pt idx="85">
                  <c:v>125.58139533769811</c:v>
                </c:pt>
                <c:pt idx="86">
                  <c:v>125.58139534026746</c:v>
                </c:pt>
                <c:pt idx="87">
                  <c:v>125.58139534224416</c:v>
                </c:pt>
                <c:pt idx="88">
                  <c:v>125.58139534376492</c:v>
                </c:pt>
                <c:pt idx="89">
                  <c:v>125.5813953449349</c:v>
                </c:pt>
                <c:pt idx="90">
                  <c:v>125.58139534583501</c:v>
                </c:pt>
                <c:pt idx="91">
                  <c:v>125.5813953465275</c:v>
                </c:pt>
                <c:pt idx="92">
                  <c:v>125.58139534706027</c:v>
                </c:pt>
                <c:pt idx="93">
                  <c:v>125.58139534747013</c:v>
                </c:pt>
                <c:pt idx="94">
                  <c:v>125.58139534778547</c:v>
                </c:pt>
                <c:pt idx="95">
                  <c:v>125.58139534802807</c:v>
                </c:pt>
                <c:pt idx="96">
                  <c:v>125.5813953482147</c:v>
                </c:pt>
                <c:pt idx="97">
                  <c:v>125.58139534835828</c:v>
                </c:pt>
                <c:pt idx="98">
                  <c:v>125.58139534846876</c:v>
                </c:pt>
                <c:pt idx="99">
                  <c:v>125.58139534855374</c:v>
                </c:pt>
                <c:pt idx="100">
                  <c:v>125.58139534861913</c:v>
                </c:pt>
                <c:pt idx="101">
                  <c:v>125.58139534866943</c:v>
                </c:pt>
                <c:pt idx="102">
                  <c:v>125.58139534870813</c:v>
                </c:pt>
                <c:pt idx="103">
                  <c:v>125.5813953487379</c:v>
                </c:pt>
                <c:pt idx="104">
                  <c:v>125.58139534876081</c:v>
                </c:pt>
                <c:pt idx="105">
                  <c:v>125.58139534877843</c:v>
                </c:pt>
                <c:pt idx="106">
                  <c:v>125.58139534879199</c:v>
                </c:pt>
                <c:pt idx="107">
                  <c:v>125.58139534880242</c:v>
                </c:pt>
                <c:pt idx="108">
                  <c:v>125.58139534881045</c:v>
                </c:pt>
                <c:pt idx="109">
                  <c:v>125.58139534881661</c:v>
                </c:pt>
                <c:pt idx="110">
                  <c:v>125.58139534882136</c:v>
                </c:pt>
                <c:pt idx="111">
                  <c:v>125.58139534882501</c:v>
                </c:pt>
                <c:pt idx="112">
                  <c:v>125.58139534882783</c:v>
                </c:pt>
                <c:pt idx="113">
                  <c:v>125.58139534883</c:v>
                </c:pt>
                <c:pt idx="114">
                  <c:v>125.58139534883166</c:v>
                </c:pt>
                <c:pt idx="115">
                  <c:v>125.58139534883294</c:v>
                </c:pt>
                <c:pt idx="116">
                  <c:v>125.58139534883392</c:v>
                </c:pt>
                <c:pt idx="117">
                  <c:v>125.58139534883468</c:v>
                </c:pt>
                <c:pt idx="118">
                  <c:v>125.58139534883526</c:v>
                </c:pt>
                <c:pt idx="119">
                  <c:v>125.58139534883571</c:v>
                </c:pt>
                <c:pt idx="120">
                  <c:v>125.58139534883605</c:v>
                </c:pt>
                <c:pt idx="121">
                  <c:v>125.58139534883632</c:v>
                </c:pt>
                <c:pt idx="122">
                  <c:v>125.58139534883652</c:v>
                </c:pt>
                <c:pt idx="123">
                  <c:v>125.58139534883668</c:v>
                </c:pt>
                <c:pt idx="124">
                  <c:v>125.58139534883681</c:v>
                </c:pt>
                <c:pt idx="125">
                  <c:v>125.58139534883691</c:v>
                </c:pt>
                <c:pt idx="126">
                  <c:v>125.58139534883698</c:v>
                </c:pt>
                <c:pt idx="127">
                  <c:v>125.58139534883703</c:v>
                </c:pt>
                <c:pt idx="128">
                  <c:v>125.58139534883708</c:v>
                </c:pt>
                <c:pt idx="129">
                  <c:v>125.58139534883711</c:v>
                </c:pt>
                <c:pt idx="130">
                  <c:v>125.58139534883712</c:v>
                </c:pt>
                <c:pt idx="131">
                  <c:v>125.58139534883713</c:v>
                </c:pt>
                <c:pt idx="132">
                  <c:v>125.58139534883715</c:v>
                </c:pt>
                <c:pt idx="133">
                  <c:v>125.58139534883715</c:v>
                </c:pt>
                <c:pt idx="134">
                  <c:v>125.58139534883715</c:v>
                </c:pt>
                <c:pt idx="135">
                  <c:v>125.58139534883715</c:v>
                </c:pt>
                <c:pt idx="136">
                  <c:v>125.58139534883715</c:v>
                </c:pt>
                <c:pt idx="137">
                  <c:v>125.58139534883715</c:v>
                </c:pt>
                <c:pt idx="138">
                  <c:v>125.58139534883715</c:v>
                </c:pt>
                <c:pt idx="139">
                  <c:v>125.58139534883715</c:v>
                </c:pt>
                <c:pt idx="140">
                  <c:v>125.58139534883715</c:v>
                </c:pt>
                <c:pt idx="141">
                  <c:v>125.58139534883715</c:v>
                </c:pt>
                <c:pt idx="142">
                  <c:v>125.58139534883715</c:v>
                </c:pt>
                <c:pt idx="143">
                  <c:v>125.58139534883715</c:v>
                </c:pt>
                <c:pt idx="144">
                  <c:v>125.58139534883715</c:v>
                </c:pt>
                <c:pt idx="145">
                  <c:v>125.58139534883715</c:v>
                </c:pt>
                <c:pt idx="146">
                  <c:v>125.58139534883715</c:v>
                </c:pt>
                <c:pt idx="147">
                  <c:v>125.58139534883715</c:v>
                </c:pt>
                <c:pt idx="148">
                  <c:v>125.58139534883715</c:v>
                </c:pt>
                <c:pt idx="149">
                  <c:v>125.58139534883715</c:v>
                </c:pt>
                <c:pt idx="150">
                  <c:v>125.58139534883715</c:v>
                </c:pt>
                <c:pt idx="151">
                  <c:v>125.58139534883715</c:v>
                </c:pt>
                <c:pt idx="152">
                  <c:v>125.58139534883715</c:v>
                </c:pt>
                <c:pt idx="153">
                  <c:v>125.58139534883715</c:v>
                </c:pt>
                <c:pt idx="154">
                  <c:v>125.58139534883715</c:v>
                </c:pt>
                <c:pt idx="155">
                  <c:v>125.58139534883715</c:v>
                </c:pt>
                <c:pt idx="156">
                  <c:v>125.58139534883715</c:v>
                </c:pt>
                <c:pt idx="157">
                  <c:v>125.58139534883715</c:v>
                </c:pt>
                <c:pt idx="158">
                  <c:v>125.58139534883715</c:v>
                </c:pt>
                <c:pt idx="159">
                  <c:v>125.58139534883715</c:v>
                </c:pt>
                <c:pt idx="160">
                  <c:v>125.58139534883715</c:v>
                </c:pt>
                <c:pt idx="161">
                  <c:v>125.58139534883715</c:v>
                </c:pt>
                <c:pt idx="162">
                  <c:v>125.58139534883715</c:v>
                </c:pt>
                <c:pt idx="163">
                  <c:v>125.58139534883715</c:v>
                </c:pt>
                <c:pt idx="164">
                  <c:v>125.58139534883715</c:v>
                </c:pt>
                <c:pt idx="165">
                  <c:v>125.58139534883715</c:v>
                </c:pt>
                <c:pt idx="166">
                  <c:v>125.58139534883715</c:v>
                </c:pt>
                <c:pt idx="167">
                  <c:v>125.58139534883715</c:v>
                </c:pt>
                <c:pt idx="168">
                  <c:v>125.58139534883715</c:v>
                </c:pt>
                <c:pt idx="169">
                  <c:v>125.58139534883715</c:v>
                </c:pt>
                <c:pt idx="170">
                  <c:v>125.58139534883715</c:v>
                </c:pt>
                <c:pt idx="171">
                  <c:v>125.58139534883715</c:v>
                </c:pt>
                <c:pt idx="172">
                  <c:v>125.58139534883715</c:v>
                </c:pt>
                <c:pt idx="173">
                  <c:v>125.58139534883715</c:v>
                </c:pt>
                <c:pt idx="174">
                  <c:v>125.58139534883715</c:v>
                </c:pt>
                <c:pt idx="175">
                  <c:v>125.58139534883715</c:v>
                </c:pt>
                <c:pt idx="176">
                  <c:v>125.58139534883715</c:v>
                </c:pt>
                <c:pt idx="177">
                  <c:v>125.58139534883715</c:v>
                </c:pt>
                <c:pt idx="178">
                  <c:v>125.58139534883715</c:v>
                </c:pt>
                <c:pt idx="179">
                  <c:v>125.58139534883715</c:v>
                </c:pt>
                <c:pt idx="180">
                  <c:v>125.58139534883715</c:v>
                </c:pt>
                <c:pt idx="181">
                  <c:v>125.58139534883715</c:v>
                </c:pt>
                <c:pt idx="182">
                  <c:v>125.58139534883715</c:v>
                </c:pt>
                <c:pt idx="183">
                  <c:v>125.58139534883715</c:v>
                </c:pt>
                <c:pt idx="184">
                  <c:v>125.58139534883715</c:v>
                </c:pt>
                <c:pt idx="185">
                  <c:v>125.58139534883715</c:v>
                </c:pt>
                <c:pt idx="186">
                  <c:v>125.58139534883715</c:v>
                </c:pt>
                <c:pt idx="187">
                  <c:v>125.58139534883715</c:v>
                </c:pt>
                <c:pt idx="188">
                  <c:v>125.58139534883715</c:v>
                </c:pt>
                <c:pt idx="189">
                  <c:v>125.58139534883715</c:v>
                </c:pt>
                <c:pt idx="190">
                  <c:v>125.58139534883715</c:v>
                </c:pt>
                <c:pt idx="191">
                  <c:v>125.58139534883715</c:v>
                </c:pt>
                <c:pt idx="192">
                  <c:v>125.58139534883715</c:v>
                </c:pt>
                <c:pt idx="193">
                  <c:v>125.58139534883715</c:v>
                </c:pt>
                <c:pt idx="194">
                  <c:v>125.58139534883715</c:v>
                </c:pt>
                <c:pt idx="195">
                  <c:v>125.58139534883715</c:v>
                </c:pt>
                <c:pt idx="196">
                  <c:v>125.58139534883715</c:v>
                </c:pt>
                <c:pt idx="197">
                  <c:v>125.58139534883715</c:v>
                </c:pt>
                <c:pt idx="198">
                  <c:v>125.58139534883715</c:v>
                </c:pt>
                <c:pt idx="199">
                  <c:v>125.58139534883715</c:v>
                </c:pt>
                <c:pt idx="200">
                  <c:v>125.58139534883715</c:v>
                </c:pt>
              </c:numCache>
            </c:numRef>
          </c:xVal>
          <c:yVal>
            <c:numRef>
              <c:f>共創!$Q$17:$Q$217</c:f>
              <c:numCache>
                <c:formatCode>0.00_ </c:formatCode>
                <c:ptCount val="201"/>
                <c:pt idx="0">
                  <c:v>90</c:v>
                </c:pt>
                <c:pt idx="1">
                  <c:v>94.435714285714283</c:v>
                </c:pt>
                <c:pt idx="2">
                  <c:v>98.123477110058303</c:v>
                </c:pt>
                <c:pt idx="3">
                  <c:v>101.17769032362612</c:v>
                </c:pt>
                <c:pt idx="4">
                  <c:v>103.69868458718999</c:v>
                </c:pt>
                <c:pt idx="5">
                  <c:v>105.7695988536688</c:v>
                </c:pt>
                <c:pt idx="6">
                  <c:v>107.45971439762566</c:v>
                </c:pt>
                <c:pt idx="7">
                  <c:v>108.82849967124511</c:v>
                </c:pt>
                <c:pt idx="8">
                  <c:v>109.92820985868576</c:v>
                </c:pt>
                <c:pt idx="9">
                  <c:v>110.8050153351351</c:v>
                </c:pt>
                <c:pt idx="10">
                  <c:v>111.49932642366822</c:v>
                </c:pt>
                <c:pt idx="11">
                  <c:v>112.04590957028239</c:v>
                </c:pt>
                <c:pt idx="12">
                  <c:v>112.47410656503666</c:v>
                </c:pt>
                <c:pt idx="13">
                  <c:v>112.80823728126545</c:v>
                </c:pt>
                <c:pt idx="14">
                  <c:v>113.0681465441598</c:v>
                </c:pt>
                <c:pt idx="15">
                  <c:v>113.2698202084396</c:v>
                </c:pt>
                <c:pt idx="16">
                  <c:v>113.42600322943382</c:v>
                </c:pt>
                <c:pt idx="17">
                  <c:v>113.54677437839217</c:v>
                </c:pt>
                <c:pt idx="18">
                  <c:v>113.64005364120285</c:v>
                </c:pt>
                <c:pt idx="19">
                  <c:v>113.71203416642869</c:v>
                </c:pt>
                <c:pt idx="20">
                  <c:v>113.76754051166698</c:v>
                </c:pt>
                <c:pt idx="21">
                  <c:v>113.81032017980066</c:v>
                </c:pt>
                <c:pt idx="22">
                  <c:v>113.84327758124316</c:v>
                </c:pt>
                <c:pt idx="23">
                  <c:v>113.86865986020356</c:v>
                </c:pt>
                <c:pt idx="24">
                  <c:v>113.88820335319528</c:v>
                </c:pt>
                <c:pt idx="25">
                  <c:v>113.90324835262001</c:v>
                </c:pt>
                <c:pt idx="26">
                  <c:v>113.91482864210806</c:v>
                </c:pt>
                <c:pt idx="27">
                  <c:v>113.92374111863097</c:v>
                </c:pt>
                <c:pt idx="28">
                  <c:v>113.93059979429772</c:v>
                </c:pt>
                <c:pt idx="29">
                  <c:v>113.93587760230868</c:v>
                </c:pt>
                <c:pt idx="30">
                  <c:v>113.93993871418323</c:v>
                </c:pt>
                <c:pt idx="31">
                  <c:v>113.94306349407306</c:v>
                </c:pt>
                <c:pt idx="32">
                  <c:v>113.94546775123342</c:v>
                </c:pt>
                <c:pt idx="33">
                  <c:v>113.94731758376543</c:v>
                </c:pt>
                <c:pt idx="34">
                  <c:v>113.94874081747322</c:v>
                </c:pt>
                <c:pt idx="35">
                  <c:v>113.94983581746551</c:v>
                </c:pt>
                <c:pt idx="36">
                  <c:v>113.95067827392094</c:v>
                </c:pt>
                <c:pt idx="37">
                  <c:v>113.95132642658371</c:v>
                </c:pt>
                <c:pt idx="38">
                  <c:v>113.95182508650554</c:v>
                </c:pt>
                <c:pt idx="39">
                  <c:v>113.95220873151104</c:v>
                </c:pt>
                <c:pt idx="40">
                  <c:v>113.95250388847847</c:v>
                </c:pt>
                <c:pt idx="41">
                  <c:v>113.95273096660617</c:v>
                </c:pt>
                <c:pt idx="42">
                  <c:v>113.95290566810337</c:v>
                </c:pt>
                <c:pt idx="43">
                  <c:v>113.95304007365996</c:v>
                </c:pt>
                <c:pt idx="44">
                  <c:v>113.95314347764172</c:v>
                </c:pt>
                <c:pt idx="45">
                  <c:v>113.95322303069847</c:v>
                </c:pt>
                <c:pt idx="46">
                  <c:v>113.95328423418326</c:v>
                </c:pt>
                <c:pt idx="47">
                  <c:v>113.9533313205494</c:v>
                </c:pt>
                <c:pt idx="48">
                  <c:v>113.95336754601738</c:v>
                </c:pt>
                <c:pt idx="49">
                  <c:v>113.95339541574239</c:v>
                </c:pt>
                <c:pt idx="50">
                  <c:v>113.95341685704898</c:v>
                </c:pt>
                <c:pt idx="51">
                  <c:v>113.95343335270989</c:v>
                </c:pt>
                <c:pt idx="52">
                  <c:v>113.95344604348438</c:v>
                </c:pt>
                <c:pt idx="53">
                  <c:v>113.95345580700571</c:v>
                </c:pt>
                <c:pt idx="54">
                  <c:v>113.9534633184732</c:v>
                </c:pt>
                <c:pt idx="55">
                  <c:v>113.95346909734516</c:v>
                </c:pt>
                <c:pt idx="56">
                  <c:v>113.95347354326196</c:v>
                </c:pt>
                <c:pt idx="57">
                  <c:v>113.953476963683</c:v>
                </c:pt>
                <c:pt idx="58">
                  <c:v>113.95347959514919</c:v>
                </c:pt>
                <c:pt idx="59">
                  <c:v>113.95348161964093</c:v>
                </c:pt>
                <c:pt idx="60">
                  <c:v>113.95348317716301</c:v>
                </c:pt>
                <c:pt idx="61">
                  <c:v>113.95348437542674</c:v>
                </c:pt>
                <c:pt idx="62">
                  <c:v>113.9534852972987</c:v>
                </c:pt>
                <c:pt idx="63">
                  <c:v>113.95348600653146</c:v>
                </c:pt>
                <c:pt idx="64">
                  <c:v>113.95348655217244</c:v>
                </c:pt>
                <c:pt idx="65">
                  <c:v>113.95348697195575</c:v>
                </c:pt>
                <c:pt idx="66">
                  <c:v>113.95348729491175</c:v>
                </c:pt>
                <c:pt idx="67">
                  <c:v>113.95348754337465</c:v>
                </c:pt>
                <c:pt idx="68">
                  <c:v>113.95348773452702</c:v>
                </c:pt>
                <c:pt idx="69">
                  <c:v>113.95348788158815</c:v>
                </c:pt>
                <c:pt idx="70">
                  <c:v>113.95348799472812</c:v>
                </c:pt>
                <c:pt idx="71">
                  <c:v>113.9534880817712</c:v>
                </c:pt>
                <c:pt idx="72">
                  <c:v>113.95348814873689</c:v>
                </c:pt>
                <c:pt idx="73">
                  <c:v>113.95348820025627</c:v>
                </c:pt>
                <c:pt idx="74">
                  <c:v>113.95348823989218</c:v>
                </c:pt>
                <c:pt idx="75">
                  <c:v>113.95348827038566</c:v>
                </c:pt>
                <c:pt idx="76">
                  <c:v>113.95348829384551</c:v>
                </c:pt>
                <c:pt idx="77">
                  <c:v>113.95348831189411</c:v>
                </c:pt>
                <c:pt idx="78">
                  <c:v>113.9534883257796</c:v>
                </c:pt>
                <c:pt idx="79">
                  <c:v>113.95348833646227</c:v>
                </c:pt>
                <c:pt idx="80">
                  <c:v>113.95348834468086</c:v>
                </c:pt>
                <c:pt idx="81">
                  <c:v>113.95348835100376</c:v>
                </c:pt>
                <c:pt idx="82">
                  <c:v>113.95348835586822</c:v>
                </c:pt>
                <c:pt idx="83">
                  <c:v>113.95348835961065</c:v>
                </c:pt>
                <c:pt idx="84">
                  <c:v>113.95348836248982</c:v>
                </c:pt>
                <c:pt idx="85">
                  <c:v>113.9534883647049</c:v>
                </c:pt>
                <c:pt idx="86">
                  <c:v>113.95348836640905</c:v>
                </c:pt>
                <c:pt idx="87">
                  <c:v>113.95348836772013</c:v>
                </c:pt>
                <c:pt idx="88">
                  <c:v>113.95348836872878</c:v>
                </c:pt>
                <c:pt idx="89">
                  <c:v>113.95348836950478</c:v>
                </c:pt>
                <c:pt idx="90">
                  <c:v>113.95348837010178</c:v>
                </c:pt>
                <c:pt idx="91">
                  <c:v>113.95348837056108</c:v>
                </c:pt>
                <c:pt idx="92">
                  <c:v>113.95348837091444</c:v>
                </c:pt>
                <c:pt idx="93">
                  <c:v>113.9534883711863</c:v>
                </c:pt>
                <c:pt idx="94">
                  <c:v>113.95348837139544</c:v>
                </c:pt>
                <c:pt idx="95">
                  <c:v>113.95348837155635</c:v>
                </c:pt>
                <c:pt idx="96">
                  <c:v>113.95348837168014</c:v>
                </c:pt>
                <c:pt idx="97">
                  <c:v>113.95348837177538</c:v>
                </c:pt>
                <c:pt idx="98">
                  <c:v>113.95348837184865</c:v>
                </c:pt>
                <c:pt idx="99">
                  <c:v>113.95348837190501</c:v>
                </c:pt>
                <c:pt idx="100">
                  <c:v>113.95348837194837</c:v>
                </c:pt>
                <c:pt idx="101">
                  <c:v>113.95348837198173</c:v>
                </c:pt>
                <c:pt idx="102">
                  <c:v>113.9534883720074</c:v>
                </c:pt>
                <c:pt idx="103">
                  <c:v>113.95348837202715</c:v>
                </c:pt>
                <c:pt idx="104">
                  <c:v>113.95348837204234</c:v>
                </c:pt>
                <c:pt idx="105">
                  <c:v>113.95348837205404</c:v>
                </c:pt>
                <c:pt idx="106">
                  <c:v>113.95348837206303</c:v>
                </c:pt>
                <c:pt idx="107">
                  <c:v>113.95348837206994</c:v>
                </c:pt>
                <c:pt idx="108">
                  <c:v>113.95348837207527</c:v>
                </c:pt>
                <c:pt idx="109">
                  <c:v>113.95348837207936</c:v>
                </c:pt>
                <c:pt idx="110">
                  <c:v>113.95348837208252</c:v>
                </c:pt>
                <c:pt idx="111">
                  <c:v>113.95348837208495</c:v>
                </c:pt>
                <c:pt idx="112">
                  <c:v>113.95348837208681</c:v>
                </c:pt>
                <c:pt idx="113">
                  <c:v>113.95348837208824</c:v>
                </c:pt>
                <c:pt idx="114">
                  <c:v>113.95348837208934</c:v>
                </c:pt>
                <c:pt idx="115">
                  <c:v>113.95348837209019</c:v>
                </c:pt>
                <c:pt idx="116">
                  <c:v>113.95348837209085</c:v>
                </c:pt>
                <c:pt idx="117">
                  <c:v>113.95348837209136</c:v>
                </c:pt>
                <c:pt idx="118">
                  <c:v>113.95348837209174</c:v>
                </c:pt>
                <c:pt idx="119">
                  <c:v>113.95348837209204</c:v>
                </c:pt>
                <c:pt idx="120">
                  <c:v>113.95348837209227</c:v>
                </c:pt>
                <c:pt idx="121">
                  <c:v>113.95348837209244</c:v>
                </c:pt>
                <c:pt idx="122">
                  <c:v>113.95348837209258</c:v>
                </c:pt>
                <c:pt idx="123">
                  <c:v>113.95348837209268</c:v>
                </c:pt>
                <c:pt idx="124">
                  <c:v>113.95348837209276</c:v>
                </c:pt>
                <c:pt idx="125">
                  <c:v>113.95348837209282</c:v>
                </c:pt>
                <c:pt idx="126">
                  <c:v>113.95348837209286</c:v>
                </c:pt>
                <c:pt idx="127">
                  <c:v>113.95348837209291</c:v>
                </c:pt>
                <c:pt idx="128">
                  <c:v>113.95348837209293</c:v>
                </c:pt>
                <c:pt idx="129">
                  <c:v>113.95348837209293</c:v>
                </c:pt>
                <c:pt idx="130">
                  <c:v>113.95348837209296</c:v>
                </c:pt>
                <c:pt idx="131">
                  <c:v>113.95348837209296</c:v>
                </c:pt>
                <c:pt idx="132">
                  <c:v>113.95348837209296</c:v>
                </c:pt>
                <c:pt idx="133">
                  <c:v>113.95348837209296</c:v>
                </c:pt>
                <c:pt idx="134">
                  <c:v>113.95348837209296</c:v>
                </c:pt>
                <c:pt idx="135">
                  <c:v>113.95348837209296</c:v>
                </c:pt>
                <c:pt idx="136">
                  <c:v>113.95348837209296</c:v>
                </c:pt>
                <c:pt idx="137">
                  <c:v>113.95348837209296</c:v>
                </c:pt>
                <c:pt idx="138">
                  <c:v>113.95348837209296</c:v>
                </c:pt>
                <c:pt idx="139">
                  <c:v>113.95348837209296</c:v>
                </c:pt>
                <c:pt idx="140">
                  <c:v>113.95348837209296</c:v>
                </c:pt>
                <c:pt idx="141">
                  <c:v>113.95348837209296</c:v>
                </c:pt>
                <c:pt idx="142">
                  <c:v>113.95348837209296</c:v>
                </c:pt>
                <c:pt idx="143">
                  <c:v>113.95348837209296</c:v>
                </c:pt>
                <c:pt idx="144">
                  <c:v>113.95348837209296</c:v>
                </c:pt>
                <c:pt idx="145">
                  <c:v>113.95348837209296</c:v>
                </c:pt>
                <c:pt idx="146">
                  <c:v>113.95348837209296</c:v>
                </c:pt>
                <c:pt idx="147">
                  <c:v>113.95348837209296</c:v>
                </c:pt>
                <c:pt idx="148">
                  <c:v>113.95348837209296</c:v>
                </c:pt>
                <c:pt idx="149">
                  <c:v>113.95348837209296</c:v>
                </c:pt>
                <c:pt idx="150">
                  <c:v>113.95348837209296</c:v>
                </c:pt>
                <c:pt idx="151">
                  <c:v>113.95348837209296</c:v>
                </c:pt>
                <c:pt idx="152">
                  <c:v>113.95348837209296</c:v>
                </c:pt>
                <c:pt idx="153">
                  <c:v>113.95348837209296</c:v>
                </c:pt>
                <c:pt idx="154">
                  <c:v>113.95348837209296</c:v>
                </c:pt>
                <c:pt idx="155">
                  <c:v>113.95348837209296</c:v>
                </c:pt>
                <c:pt idx="156">
                  <c:v>113.95348837209296</c:v>
                </c:pt>
                <c:pt idx="157">
                  <c:v>113.95348837209296</c:v>
                </c:pt>
                <c:pt idx="158">
                  <c:v>113.95348837209296</c:v>
                </c:pt>
                <c:pt idx="159">
                  <c:v>113.95348837209296</c:v>
                </c:pt>
                <c:pt idx="160">
                  <c:v>113.95348837209296</c:v>
                </c:pt>
                <c:pt idx="161">
                  <c:v>113.95348837209296</c:v>
                </c:pt>
                <c:pt idx="162">
                  <c:v>113.95348837209296</c:v>
                </c:pt>
                <c:pt idx="163">
                  <c:v>113.95348837209296</c:v>
                </c:pt>
                <c:pt idx="164">
                  <c:v>113.95348837209296</c:v>
                </c:pt>
                <c:pt idx="165">
                  <c:v>113.95348837209296</c:v>
                </c:pt>
                <c:pt idx="166">
                  <c:v>113.95348837209296</c:v>
                </c:pt>
                <c:pt idx="167">
                  <c:v>113.95348837209296</c:v>
                </c:pt>
                <c:pt idx="168">
                  <c:v>113.95348837209296</c:v>
                </c:pt>
                <c:pt idx="169">
                  <c:v>113.95348837209296</c:v>
                </c:pt>
                <c:pt idx="170">
                  <c:v>113.95348837209296</c:v>
                </c:pt>
                <c:pt idx="171">
                  <c:v>113.95348837209296</c:v>
                </c:pt>
                <c:pt idx="172">
                  <c:v>113.95348837209296</c:v>
                </c:pt>
                <c:pt idx="173">
                  <c:v>113.95348837209296</c:v>
                </c:pt>
                <c:pt idx="174">
                  <c:v>113.95348837209296</c:v>
                </c:pt>
                <c:pt idx="175">
                  <c:v>113.95348837209296</c:v>
                </c:pt>
                <c:pt idx="176">
                  <c:v>113.95348837209296</c:v>
                </c:pt>
                <c:pt idx="177">
                  <c:v>113.95348837209296</c:v>
                </c:pt>
                <c:pt idx="178">
                  <c:v>113.95348837209296</c:v>
                </c:pt>
                <c:pt idx="179">
                  <c:v>113.95348837209296</c:v>
                </c:pt>
                <c:pt idx="180">
                  <c:v>113.95348837209296</c:v>
                </c:pt>
                <c:pt idx="181">
                  <c:v>113.95348837209296</c:v>
                </c:pt>
                <c:pt idx="182">
                  <c:v>113.95348837209296</c:v>
                </c:pt>
                <c:pt idx="183">
                  <c:v>113.95348837209296</c:v>
                </c:pt>
                <c:pt idx="184">
                  <c:v>113.95348837209296</c:v>
                </c:pt>
                <c:pt idx="185">
                  <c:v>113.95348837209296</c:v>
                </c:pt>
                <c:pt idx="186">
                  <c:v>113.95348837209296</c:v>
                </c:pt>
                <c:pt idx="187">
                  <c:v>113.95348837209296</c:v>
                </c:pt>
                <c:pt idx="188">
                  <c:v>113.95348837209296</c:v>
                </c:pt>
                <c:pt idx="189">
                  <c:v>113.95348837209296</c:v>
                </c:pt>
                <c:pt idx="190">
                  <c:v>113.95348837209296</c:v>
                </c:pt>
                <c:pt idx="191">
                  <c:v>113.95348837209296</c:v>
                </c:pt>
                <c:pt idx="192">
                  <c:v>113.95348837209296</c:v>
                </c:pt>
                <c:pt idx="193">
                  <c:v>113.95348837209296</c:v>
                </c:pt>
                <c:pt idx="194">
                  <c:v>113.95348837209296</c:v>
                </c:pt>
                <c:pt idx="195">
                  <c:v>113.95348837209296</c:v>
                </c:pt>
                <c:pt idx="196">
                  <c:v>113.95348837209296</c:v>
                </c:pt>
                <c:pt idx="197">
                  <c:v>113.95348837209296</c:v>
                </c:pt>
                <c:pt idx="198">
                  <c:v>113.95348837209296</c:v>
                </c:pt>
                <c:pt idx="199">
                  <c:v>113.95348837209296</c:v>
                </c:pt>
                <c:pt idx="200">
                  <c:v>113.95348837209296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AC-4240-88B0-A98EA8B279EA}"/>
            </c:ext>
          </c:extLst>
        </c:ser>
        <c:ser>
          <c:idx val="1"/>
          <c:order val="4"/>
          <c:tx>
            <c:strRef>
              <c:f>共創!$S$16</c:f>
              <c:strCache>
                <c:ptCount val="1"/>
                <c:pt idx="0">
                  <c:v>y=-(r1/aK1)x-r1/a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共創!$B$17:$B$217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共創!$S$17:$S$217</c:f>
              <c:numCache>
                <c:formatCode>0.0</c:formatCode>
                <c:ptCount val="201"/>
                <c:pt idx="0">
                  <c:v>-200</c:v>
                </c:pt>
                <c:pt idx="1">
                  <c:v>-197.5</c:v>
                </c:pt>
                <c:pt idx="2">
                  <c:v>-195</c:v>
                </c:pt>
                <c:pt idx="3">
                  <c:v>-192.5</c:v>
                </c:pt>
                <c:pt idx="4">
                  <c:v>-190</c:v>
                </c:pt>
                <c:pt idx="5">
                  <c:v>-187.5</c:v>
                </c:pt>
                <c:pt idx="6">
                  <c:v>-185</c:v>
                </c:pt>
                <c:pt idx="7">
                  <c:v>-182.5</c:v>
                </c:pt>
                <c:pt idx="8">
                  <c:v>-180</c:v>
                </c:pt>
                <c:pt idx="9">
                  <c:v>-177.5</c:v>
                </c:pt>
                <c:pt idx="10">
                  <c:v>-175</c:v>
                </c:pt>
                <c:pt idx="11">
                  <c:v>-172.5</c:v>
                </c:pt>
                <c:pt idx="12">
                  <c:v>-170</c:v>
                </c:pt>
                <c:pt idx="13">
                  <c:v>-167.5</c:v>
                </c:pt>
                <c:pt idx="14">
                  <c:v>-165</c:v>
                </c:pt>
                <c:pt idx="15">
                  <c:v>-162.5</c:v>
                </c:pt>
                <c:pt idx="16">
                  <c:v>-160</c:v>
                </c:pt>
                <c:pt idx="17">
                  <c:v>-157.5</c:v>
                </c:pt>
                <c:pt idx="18">
                  <c:v>-155</c:v>
                </c:pt>
                <c:pt idx="19">
                  <c:v>-152.5</c:v>
                </c:pt>
                <c:pt idx="20">
                  <c:v>-150</c:v>
                </c:pt>
                <c:pt idx="21">
                  <c:v>-147.5</c:v>
                </c:pt>
                <c:pt idx="22">
                  <c:v>-145</c:v>
                </c:pt>
                <c:pt idx="23">
                  <c:v>-142.5</c:v>
                </c:pt>
                <c:pt idx="24">
                  <c:v>-140</c:v>
                </c:pt>
                <c:pt idx="25">
                  <c:v>-137.5</c:v>
                </c:pt>
                <c:pt idx="26">
                  <c:v>-135</c:v>
                </c:pt>
                <c:pt idx="27">
                  <c:v>-132.5</c:v>
                </c:pt>
                <c:pt idx="28">
                  <c:v>-130</c:v>
                </c:pt>
                <c:pt idx="29">
                  <c:v>-127.5</c:v>
                </c:pt>
                <c:pt idx="30">
                  <c:v>-125</c:v>
                </c:pt>
                <c:pt idx="31">
                  <c:v>-122.5</c:v>
                </c:pt>
                <c:pt idx="32">
                  <c:v>-120</c:v>
                </c:pt>
                <c:pt idx="33">
                  <c:v>-117.5</c:v>
                </c:pt>
                <c:pt idx="34">
                  <c:v>-115</c:v>
                </c:pt>
                <c:pt idx="35">
                  <c:v>-112.5</c:v>
                </c:pt>
                <c:pt idx="36">
                  <c:v>-110</c:v>
                </c:pt>
                <c:pt idx="37">
                  <c:v>-107.5</c:v>
                </c:pt>
                <c:pt idx="38">
                  <c:v>-105</c:v>
                </c:pt>
                <c:pt idx="39">
                  <c:v>-102.5</c:v>
                </c:pt>
                <c:pt idx="40">
                  <c:v>-100</c:v>
                </c:pt>
                <c:pt idx="41">
                  <c:v>-97.5</c:v>
                </c:pt>
                <c:pt idx="42">
                  <c:v>-95</c:v>
                </c:pt>
                <c:pt idx="43">
                  <c:v>-92.5</c:v>
                </c:pt>
                <c:pt idx="44">
                  <c:v>-90</c:v>
                </c:pt>
                <c:pt idx="45">
                  <c:v>-87.5</c:v>
                </c:pt>
                <c:pt idx="46">
                  <c:v>-85</c:v>
                </c:pt>
                <c:pt idx="47">
                  <c:v>-82.5</c:v>
                </c:pt>
                <c:pt idx="48">
                  <c:v>-80</c:v>
                </c:pt>
                <c:pt idx="49">
                  <c:v>-77.5</c:v>
                </c:pt>
                <c:pt idx="50">
                  <c:v>-75</c:v>
                </c:pt>
                <c:pt idx="51">
                  <c:v>-72.5</c:v>
                </c:pt>
                <c:pt idx="52">
                  <c:v>-70</c:v>
                </c:pt>
                <c:pt idx="53">
                  <c:v>-67.5</c:v>
                </c:pt>
                <c:pt idx="54">
                  <c:v>-65</c:v>
                </c:pt>
                <c:pt idx="55">
                  <c:v>-62.5</c:v>
                </c:pt>
                <c:pt idx="56">
                  <c:v>-60</c:v>
                </c:pt>
                <c:pt idx="57">
                  <c:v>-57.5</c:v>
                </c:pt>
                <c:pt idx="58">
                  <c:v>-55</c:v>
                </c:pt>
                <c:pt idx="59">
                  <c:v>-52.5</c:v>
                </c:pt>
                <c:pt idx="60">
                  <c:v>-50</c:v>
                </c:pt>
                <c:pt idx="61">
                  <c:v>-47.5</c:v>
                </c:pt>
                <c:pt idx="62">
                  <c:v>-45</c:v>
                </c:pt>
                <c:pt idx="63">
                  <c:v>-42.5</c:v>
                </c:pt>
                <c:pt idx="64">
                  <c:v>-40</c:v>
                </c:pt>
                <c:pt idx="65">
                  <c:v>-37.5</c:v>
                </c:pt>
                <c:pt idx="66">
                  <c:v>-35</c:v>
                </c:pt>
                <c:pt idx="67">
                  <c:v>-32.5</c:v>
                </c:pt>
                <c:pt idx="68">
                  <c:v>-30</c:v>
                </c:pt>
                <c:pt idx="69">
                  <c:v>-27.5</c:v>
                </c:pt>
                <c:pt idx="70">
                  <c:v>-25</c:v>
                </c:pt>
                <c:pt idx="71">
                  <c:v>-22.5</c:v>
                </c:pt>
                <c:pt idx="72">
                  <c:v>-20</c:v>
                </c:pt>
                <c:pt idx="73">
                  <c:v>-17.5</c:v>
                </c:pt>
                <c:pt idx="74">
                  <c:v>-15</c:v>
                </c:pt>
                <c:pt idx="75">
                  <c:v>-12.5</c:v>
                </c:pt>
                <c:pt idx="76">
                  <c:v>-10</c:v>
                </c:pt>
                <c:pt idx="77">
                  <c:v>-7.5</c:v>
                </c:pt>
                <c:pt idx="78">
                  <c:v>-5</c:v>
                </c:pt>
                <c:pt idx="79">
                  <c:v>-2.5</c:v>
                </c:pt>
                <c:pt idx="80">
                  <c:v>0</c:v>
                </c:pt>
                <c:pt idx="81">
                  <c:v>2.5</c:v>
                </c:pt>
                <c:pt idx="82">
                  <c:v>5</c:v>
                </c:pt>
                <c:pt idx="83">
                  <c:v>7.5</c:v>
                </c:pt>
                <c:pt idx="84">
                  <c:v>10</c:v>
                </c:pt>
                <c:pt idx="85">
                  <c:v>12.5</c:v>
                </c:pt>
                <c:pt idx="86">
                  <c:v>15</c:v>
                </c:pt>
                <c:pt idx="87">
                  <c:v>17.5</c:v>
                </c:pt>
                <c:pt idx="88">
                  <c:v>20</c:v>
                </c:pt>
                <c:pt idx="89">
                  <c:v>22.5</c:v>
                </c:pt>
                <c:pt idx="90">
                  <c:v>25</c:v>
                </c:pt>
                <c:pt idx="91">
                  <c:v>27.5</c:v>
                </c:pt>
                <c:pt idx="92">
                  <c:v>30</c:v>
                </c:pt>
                <c:pt idx="93">
                  <c:v>32.5</c:v>
                </c:pt>
                <c:pt idx="94">
                  <c:v>35</c:v>
                </c:pt>
                <c:pt idx="95">
                  <c:v>37.5</c:v>
                </c:pt>
                <c:pt idx="96">
                  <c:v>40</c:v>
                </c:pt>
                <c:pt idx="97">
                  <c:v>42.5</c:v>
                </c:pt>
                <c:pt idx="98">
                  <c:v>45</c:v>
                </c:pt>
                <c:pt idx="99">
                  <c:v>47.5</c:v>
                </c:pt>
                <c:pt idx="100">
                  <c:v>50</c:v>
                </c:pt>
                <c:pt idx="101">
                  <c:v>52.5</c:v>
                </c:pt>
                <c:pt idx="102">
                  <c:v>55</c:v>
                </c:pt>
                <c:pt idx="103">
                  <c:v>57.5</c:v>
                </c:pt>
                <c:pt idx="104">
                  <c:v>60</c:v>
                </c:pt>
                <c:pt idx="105">
                  <c:v>62.5</c:v>
                </c:pt>
                <c:pt idx="106">
                  <c:v>65</c:v>
                </c:pt>
                <c:pt idx="107">
                  <c:v>67.5</c:v>
                </c:pt>
                <c:pt idx="108">
                  <c:v>70</c:v>
                </c:pt>
                <c:pt idx="109">
                  <c:v>72.5</c:v>
                </c:pt>
                <c:pt idx="110">
                  <c:v>75</c:v>
                </c:pt>
                <c:pt idx="111">
                  <c:v>77.5</c:v>
                </c:pt>
                <c:pt idx="112">
                  <c:v>80</c:v>
                </c:pt>
                <c:pt idx="113">
                  <c:v>82.5</c:v>
                </c:pt>
                <c:pt idx="114">
                  <c:v>85</c:v>
                </c:pt>
                <c:pt idx="115">
                  <c:v>87.5</c:v>
                </c:pt>
                <c:pt idx="116">
                  <c:v>90</c:v>
                </c:pt>
                <c:pt idx="117">
                  <c:v>92.5</c:v>
                </c:pt>
                <c:pt idx="118">
                  <c:v>95</c:v>
                </c:pt>
                <c:pt idx="119">
                  <c:v>97.5</c:v>
                </c:pt>
                <c:pt idx="120">
                  <c:v>100</c:v>
                </c:pt>
                <c:pt idx="121">
                  <c:v>102.5</c:v>
                </c:pt>
                <c:pt idx="122">
                  <c:v>105</c:v>
                </c:pt>
                <c:pt idx="123">
                  <c:v>107.5</c:v>
                </c:pt>
                <c:pt idx="124">
                  <c:v>110</c:v>
                </c:pt>
                <c:pt idx="125">
                  <c:v>112.5</c:v>
                </c:pt>
                <c:pt idx="126">
                  <c:v>115</c:v>
                </c:pt>
                <c:pt idx="127">
                  <c:v>117.5</c:v>
                </c:pt>
                <c:pt idx="128">
                  <c:v>120</c:v>
                </c:pt>
                <c:pt idx="129">
                  <c:v>122.5</c:v>
                </c:pt>
                <c:pt idx="130">
                  <c:v>125</c:v>
                </c:pt>
                <c:pt idx="131">
                  <c:v>127.5</c:v>
                </c:pt>
                <c:pt idx="132">
                  <c:v>130</c:v>
                </c:pt>
                <c:pt idx="133">
                  <c:v>132.5</c:v>
                </c:pt>
                <c:pt idx="134">
                  <c:v>135</c:v>
                </c:pt>
                <c:pt idx="135">
                  <c:v>137.5</c:v>
                </c:pt>
                <c:pt idx="136">
                  <c:v>140</c:v>
                </c:pt>
                <c:pt idx="137">
                  <c:v>142.5</c:v>
                </c:pt>
                <c:pt idx="138">
                  <c:v>145</c:v>
                </c:pt>
                <c:pt idx="139">
                  <c:v>147.5</c:v>
                </c:pt>
                <c:pt idx="140">
                  <c:v>150</c:v>
                </c:pt>
                <c:pt idx="141">
                  <c:v>152.5</c:v>
                </c:pt>
                <c:pt idx="142">
                  <c:v>155</c:v>
                </c:pt>
                <c:pt idx="143">
                  <c:v>157.5</c:v>
                </c:pt>
                <c:pt idx="144">
                  <c:v>160</c:v>
                </c:pt>
                <c:pt idx="145">
                  <c:v>162.5</c:v>
                </c:pt>
                <c:pt idx="146">
                  <c:v>165</c:v>
                </c:pt>
                <c:pt idx="147">
                  <c:v>167.5</c:v>
                </c:pt>
                <c:pt idx="148">
                  <c:v>170</c:v>
                </c:pt>
                <c:pt idx="149">
                  <c:v>172.5</c:v>
                </c:pt>
                <c:pt idx="150">
                  <c:v>175</c:v>
                </c:pt>
                <c:pt idx="151">
                  <c:v>177.5</c:v>
                </c:pt>
                <c:pt idx="152">
                  <c:v>180</c:v>
                </c:pt>
                <c:pt idx="153">
                  <c:v>182.5</c:v>
                </c:pt>
                <c:pt idx="154">
                  <c:v>185</c:v>
                </c:pt>
                <c:pt idx="155">
                  <c:v>187.5</c:v>
                </c:pt>
                <c:pt idx="156">
                  <c:v>190</c:v>
                </c:pt>
                <c:pt idx="157">
                  <c:v>192.5</c:v>
                </c:pt>
                <c:pt idx="158">
                  <c:v>195</c:v>
                </c:pt>
                <c:pt idx="159">
                  <c:v>197.5</c:v>
                </c:pt>
                <c:pt idx="160">
                  <c:v>200</c:v>
                </c:pt>
                <c:pt idx="161">
                  <c:v>202.5</c:v>
                </c:pt>
                <c:pt idx="162">
                  <c:v>205</c:v>
                </c:pt>
                <c:pt idx="163">
                  <c:v>207.5</c:v>
                </c:pt>
                <c:pt idx="164">
                  <c:v>210</c:v>
                </c:pt>
                <c:pt idx="165">
                  <c:v>212.5</c:v>
                </c:pt>
                <c:pt idx="166">
                  <c:v>215</c:v>
                </c:pt>
                <c:pt idx="167">
                  <c:v>217.5</c:v>
                </c:pt>
                <c:pt idx="168">
                  <c:v>220</c:v>
                </c:pt>
                <c:pt idx="169">
                  <c:v>222.5</c:v>
                </c:pt>
                <c:pt idx="170">
                  <c:v>225</c:v>
                </c:pt>
                <c:pt idx="171">
                  <c:v>227.5</c:v>
                </c:pt>
                <c:pt idx="172">
                  <c:v>230</c:v>
                </c:pt>
                <c:pt idx="173">
                  <c:v>232.5</c:v>
                </c:pt>
                <c:pt idx="174">
                  <c:v>235</c:v>
                </c:pt>
                <c:pt idx="175">
                  <c:v>237.5</c:v>
                </c:pt>
                <c:pt idx="176">
                  <c:v>240</c:v>
                </c:pt>
                <c:pt idx="177">
                  <c:v>242.5</c:v>
                </c:pt>
                <c:pt idx="178">
                  <c:v>245</c:v>
                </c:pt>
                <c:pt idx="179">
                  <c:v>247.5</c:v>
                </c:pt>
                <c:pt idx="180">
                  <c:v>250</c:v>
                </c:pt>
                <c:pt idx="181">
                  <c:v>252.5</c:v>
                </c:pt>
                <c:pt idx="182">
                  <c:v>255</c:v>
                </c:pt>
                <c:pt idx="183">
                  <c:v>257.5</c:v>
                </c:pt>
                <c:pt idx="184">
                  <c:v>260</c:v>
                </c:pt>
                <c:pt idx="185">
                  <c:v>262.5</c:v>
                </c:pt>
                <c:pt idx="186">
                  <c:v>265</c:v>
                </c:pt>
                <c:pt idx="187">
                  <c:v>267.5</c:v>
                </c:pt>
                <c:pt idx="188">
                  <c:v>270</c:v>
                </c:pt>
                <c:pt idx="189">
                  <c:v>272.5</c:v>
                </c:pt>
                <c:pt idx="190">
                  <c:v>275</c:v>
                </c:pt>
                <c:pt idx="191">
                  <c:v>277.5</c:v>
                </c:pt>
                <c:pt idx="192">
                  <c:v>280</c:v>
                </c:pt>
                <c:pt idx="193">
                  <c:v>282.5</c:v>
                </c:pt>
                <c:pt idx="194">
                  <c:v>285</c:v>
                </c:pt>
                <c:pt idx="195">
                  <c:v>287.5</c:v>
                </c:pt>
                <c:pt idx="196">
                  <c:v>290</c:v>
                </c:pt>
                <c:pt idx="197">
                  <c:v>292.5</c:v>
                </c:pt>
                <c:pt idx="198">
                  <c:v>295</c:v>
                </c:pt>
                <c:pt idx="199">
                  <c:v>297.5</c:v>
                </c:pt>
                <c:pt idx="200">
                  <c:v>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AC-4240-88B0-A98EA8B279EA}"/>
            </c:ext>
          </c:extLst>
        </c:ser>
        <c:ser>
          <c:idx val="2"/>
          <c:order val="5"/>
          <c:tx>
            <c:strRef>
              <c:f>共創!$T$16</c:f>
              <c:strCache>
                <c:ptCount val="1"/>
                <c:pt idx="0">
                  <c:v>x=-(r2/bK2)y-r2/b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共創!$T$17:$T$217</c:f>
              <c:numCache>
                <c:formatCode>0.0</c:formatCode>
                <c:ptCount val="201"/>
                <c:pt idx="0">
                  <c:v>-200</c:v>
                </c:pt>
                <c:pt idx="1">
                  <c:v>-197.14285714285714</c:v>
                </c:pt>
                <c:pt idx="2">
                  <c:v>-194.28571428571428</c:v>
                </c:pt>
                <c:pt idx="3">
                  <c:v>-191.42857142857142</c:v>
                </c:pt>
                <c:pt idx="4">
                  <c:v>-188.57142857142858</c:v>
                </c:pt>
                <c:pt idx="5">
                  <c:v>-185.71428571428572</c:v>
                </c:pt>
                <c:pt idx="6">
                  <c:v>-182.85714285714286</c:v>
                </c:pt>
                <c:pt idx="7">
                  <c:v>-180</c:v>
                </c:pt>
                <c:pt idx="8">
                  <c:v>-177.14285714285714</c:v>
                </c:pt>
                <c:pt idx="9">
                  <c:v>-174.28571428571428</c:v>
                </c:pt>
                <c:pt idx="10">
                  <c:v>-171.42857142857142</c:v>
                </c:pt>
                <c:pt idx="11">
                  <c:v>-168.57142857142856</c:v>
                </c:pt>
                <c:pt idx="12">
                  <c:v>-165.71428571428572</c:v>
                </c:pt>
                <c:pt idx="13">
                  <c:v>-162.85714285714286</c:v>
                </c:pt>
                <c:pt idx="14">
                  <c:v>-160</c:v>
                </c:pt>
                <c:pt idx="15">
                  <c:v>-157.14285714285714</c:v>
                </c:pt>
                <c:pt idx="16">
                  <c:v>-154.28571428571428</c:v>
                </c:pt>
                <c:pt idx="17">
                  <c:v>-151.42857142857144</c:v>
                </c:pt>
                <c:pt idx="18">
                  <c:v>-148.57142857142856</c:v>
                </c:pt>
                <c:pt idx="19">
                  <c:v>-145.71428571428572</c:v>
                </c:pt>
                <c:pt idx="20">
                  <c:v>-142.85714285714286</c:v>
                </c:pt>
                <c:pt idx="21">
                  <c:v>-140</c:v>
                </c:pt>
                <c:pt idx="22">
                  <c:v>-137.14285714285714</c:v>
                </c:pt>
                <c:pt idx="23">
                  <c:v>-134.28571428571428</c:v>
                </c:pt>
                <c:pt idx="24">
                  <c:v>-131.42857142857144</c:v>
                </c:pt>
                <c:pt idx="25">
                  <c:v>-128.57142857142856</c:v>
                </c:pt>
                <c:pt idx="26">
                  <c:v>-125.71428571428571</c:v>
                </c:pt>
                <c:pt idx="27">
                  <c:v>-122.85714285714286</c:v>
                </c:pt>
                <c:pt idx="28">
                  <c:v>-120</c:v>
                </c:pt>
                <c:pt idx="29">
                  <c:v>-117.14285714285714</c:v>
                </c:pt>
                <c:pt idx="30">
                  <c:v>-114.28571428571428</c:v>
                </c:pt>
                <c:pt idx="31">
                  <c:v>-111.42857142857143</c:v>
                </c:pt>
                <c:pt idx="32">
                  <c:v>-108.57142857142857</c:v>
                </c:pt>
                <c:pt idx="33">
                  <c:v>-105.71428571428571</c:v>
                </c:pt>
                <c:pt idx="34">
                  <c:v>-102.85714285714286</c:v>
                </c:pt>
                <c:pt idx="35">
                  <c:v>-100</c:v>
                </c:pt>
                <c:pt idx="36">
                  <c:v>-97.142857142857139</c:v>
                </c:pt>
                <c:pt idx="37">
                  <c:v>-94.285714285714278</c:v>
                </c:pt>
                <c:pt idx="38">
                  <c:v>-91.428571428571431</c:v>
                </c:pt>
                <c:pt idx="39">
                  <c:v>-88.571428571428569</c:v>
                </c:pt>
                <c:pt idx="40">
                  <c:v>-85.714285714285708</c:v>
                </c:pt>
                <c:pt idx="41">
                  <c:v>-82.857142857142861</c:v>
                </c:pt>
                <c:pt idx="42">
                  <c:v>-80</c:v>
                </c:pt>
                <c:pt idx="43">
                  <c:v>-77.142857142857139</c:v>
                </c:pt>
                <c:pt idx="44">
                  <c:v>-74.285714285714278</c:v>
                </c:pt>
                <c:pt idx="45">
                  <c:v>-71.428571428571416</c:v>
                </c:pt>
                <c:pt idx="46">
                  <c:v>-68.571428571428555</c:v>
                </c:pt>
                <c:pt idx="47">
                  <c:v>-65.714285714285722</c:v>
                </c:pt>
                <c:pt idx="48">
                  <c:v>-62.857142857142861</c:v>
                </c:pt>
                <c:pt idx="49">
                  <c:v>-60</c:v>
                </c:pt>
                <c:pt idx="50">
                  <c:v>-57.142857142857139</c:v>
                </c:pt>
                <c:pt idx="51">
                  <c:v>-54.285714285714278</c:v>
                </c:pt>
                <c:pt idx="52">
                  <c:v>-51.428571428571416</c:v>
                </c:pt>
                <c:pt idx="53">
                  <c:v>-48.571428571428555</c:v>
                </c:pt>
                <c:pt idx="54">
                  <c:v>-45.714285714285722</c:v>
                </c:pt>
                <c:pt idx="55">
                  <c:v>-42.857142857142861</c:v>
                </c:pt>
                <c:pt idx="56">
                  <c:v>-40</c:v>
                </c:pt>
                <c:pt idx="57">
                  <c:v>-37.142857142857139</c:v>
                </c:pt>
                <c:pt idx="58">
                  <c:v>-34.285714285714278</c:v>
                </c:pt>
                <c:pt idx="59">
                  <c:v>-31.428571428571416</c:v>
                </c:pt>
                <c:pt idx="60">
                  <c:v>-28.571428571428555</c:v>
                </c:pt>
                <c:pt idx="61">
                  <c:v>-25.714285714285722</c:v>
                </c:pt>
                <c:pt idx="62">
                  <c:v>-22.857142857142861</c:v>
                </c:pt>
                <c:pt idx="63">
                  <c:v>-20</c:v>
                </c:pt>
                <c:pt idx="64">
                  <c:v>-17.142857142857139</c:v>
                </c:pt>
                <c:pt idx="65">
                  <c:v>-14.285714285714278</c:v>
                </c:pt>
                <c:pt idx="66">
                  <c:v>-11.428571428571416</c:v>
                </c:pt>
                <c:pt idx="67">
                  <c:v>-8.5714285714285552</c:v>
                </c:pt>
                <c:pt idx="68">
                  <c:v>-5.7142857142857224</c:v>
                </c:pt>
                <c:pt idx="69">
                  <c:v>-2.8571428571428612</c:v>
                </c:pt>
                <c:pt idx="70">
                  <c:v>0</c:v>
                </c:pt>
                <c:pt idx="71">
                  <c:v>2.8571428571428612</c:v>
                </c:pt>
                <c:pt idx="72">
                  <c:v>5.7142857142857224</c:v>
                </c:pt>
                <c:pt idx="73">
                  <c:v>8.5714285714285836</c:v>
                </c:pt>
                <c:pt idx="74">
                  <c:v>11.428571428571445</c:v>
                </c:pt>
                <c:pt idx="75">
                  <c:v>14.285714285714278</c:v>
                </c:pt>
                <c:pt idx="76">
                  <c:v>17.142857142857139</c:v>
                </c:pt>
                <c:pt idx="77">
                  <c:v>20</c:v>
                </c:pt>
                <c:pt idx="78">
                  <c:v>22.857142857142861</c:v>
                </c:pt>
                <c:pt idx="79">
                  <c:v>25.714285714285722</c:v>
                </c:pt>
                <c:pt idx="80">
                  <c:v>28.571428571428584</c:v>
                </c:pt>
                <c:pt idx="81">
                  <c:v>31.428571428571445</c:v>
                </c:pt>
                <c:pt idx="82">
                  <c:v>34.285714285714278</c:v>
                </c:pt>
                <c:pt idx="83">
                  <c:v>37.142857142857139</c:v>
                </c:pt>
                <c:pt idx="84">
                  <c:v>40</c:v>
                </c:pt>
                <c:pt idx="85">
                  <c:v>42.857142857142861</c:v>
                </c:pt>
                <c:pt idx="86">
                  <c:v>45.714285714285722</c:v>
                </c:pt>
                <c:pt idx="87">
                  <c:v>48.571428571428584</c:v>
                </c:pt>
                <c:pt idx="88">
                  <c:v>51.428571428571445</c:v>
                </c:pt>
                <c:pt idx="89">
                  <c:v>54.285714285714278</c:v>
                </c:pt>
                <c:pt idx="90">
                  <c:v>57.142857142857167</c:v>
                </c:pt>
                <c:pt idx="91">
                  <c:v>60</c:v>
                </c:pt>
                <c:pt idx="92">
                  <c:v>62.85714285714289</c:v>
                </c:pt>
                <c:pt idx="93">
                  <c:v>65.714285714285722</c:v>
                </c:pt>
                <c:pt idx="94">
                  <c:v>68.571428571428555</c:v>
                </c:pt>
                <c:pt idx="95">
                  <c:v>71.428571428571445</c:v>
                </c:pt>
                <c:pt idx="96">
                  <c:v>74.285714285714278</c:v>
                </c:pt>
                <c:pt idx="97">
                  <c:v>77.142857142857167</c:v>
                </c:pt>
                <c:pt idx="98">
                  <c:v>80</c:v>
                </c:pt>
                <c:pt idx="99">
                  <c:v>82.85714285714289</c:v>
                </c:pt>
                <c:pt idx="100">
                  <c:v>85.714285714285722</c:v>
                </c:pt>
                <c:pt idx="101">
                  <c:v>88.571428571428555</c:v>
                </c:pt>
                <c:pt idx="102">
                  <c:v>91.428571428571445</c:v>
                </c:pt>
                <c:pt idx="103">
                  <c:v>94.285714285714278</c:v>
                </c:pt>
                <c:pt idx="104">
                  <c:v>97.142857142857167</c:v>
                </c:pt>
                <c:pt idx="105">
                  <c:v>100</c:v>
                </c:pt>
                <c:pt idx="106">
                  <c:v>102.85714285714289</c:v>
                </c:pt>
                <c:pt idx="107">
                  <c:v>105.71428571428572</c:v>
                </c:pt>
                <c:pt idx="108">
                  <c:v>108.57142857142856</c:v>
                </c:pt>
                <c:pt idx="109">
                  <c:v>111.42857142857144</c:v>
                </c:pt>
                <c:pt idx="110">
                  <c:v>114.28571428571428</c:v>
                </c:pt>
                <c:pt idx="111">
                  <c:v>117.14285714285717</c:v>
                </c:pt>
                <c:pt idx="112">
                  <c:v>120</c:v>
                </c:pt>
                <c:pt idx="113">
                  <c:v>122.85714285714289</c:v>
                </c:pt>
                <c:pt idx="114">
                  <c:v>125.71428571428572</c:v>
                </c:pt>
                <c:pt idx="115">
                  <c:v>128.57142857142856</c:v>
                </c:pt>
                <c:pt idx="116">
                  <c:v>131.42857142857144</c:v>
                </c:pt>
                <c:pt idx="117">
                  <c:v>134.28571428571428</c:v>
                </c:pt>
                <c:pt idx="118">
                  <c:v>137.14285714285717</c:v>
                </c:pt>
                <c:pt idx="119">
                  <c:v>140</c:v>
                </c:pt>
                <c:pt idx="120">
                  <c:v>142.85714285714289</c:v>
                </c:pt>
                <c:pt idx="121">
                  <c:v>145.71428571428572</c:v>
                </c:pt>
                <c:pt idx="122">
                  <c:v>148.57142857142856</c:v>
                </c:pt>
                <c:pt idx="123">
                  <c:v>151.42857142857144</c:v>
                </c:pt>
                <c:pt idx="124">
                  <c:v>154.28571428571428</c:v>
                </c:pt>
                <c:pt idx="125">
                  <c:v>157.14285714285717</c:v>
                </c:pt>
                <c:pt idx="126">
                  <c:v>160</c:v>
                </c:pt>
                <c:pt idx="127">
                  <c:v>162.85714285714289</c:v>
                </c:pt>
                <c:pt idx="128">
                  <c:v>165.71428571428572</c:v>
                </c:pt>
                <c:pt idx="129">
                  <c:v>168.57142857142856</c:v>
                </c:pt>
                <c:pt idx="130">
                  <c:v>171.42857142857144</c:v>
                </c:pt>
                <c:pt idx="131">
                  <c:v>174.28571428571428</c:v>
                </c:pt>
                <c:pt idx="132">
                  <c:v>177.14285714285717</c:v>
                </c:pt>
                <c:pt idx="133">
                  <c:v>180</c:v>
                </c:pt>
                <c:pt idx="134">
                  <c:v>182.85714285714289</c:v>
                </c:pt>
                <c:pt idx="135">
                  <c:v>185.71428571428572</c:v>
                </c:pt>
                <c:pt idx="136">
                  <c:v>188.57142857142856</c:v>
                </c:pt>
                <c:pt idx="137">
                  <c:v>191.42857142857144</c:v>
                </c:pt>
                <c:pt idx="138">
                  <c:v>194.28571428571428</c:v>
                </c:pt>
                <c:pt idx="139">
                  <c:v>197.14285714285717</c:v>
                </c:pt>
                <c:pt idx="140">
                  <c:v>200</c:v>
                </c:pt>
                <c:pt idx="141">
                  <c:v>202.85714285714289</c:v>
                </c:pt>
                <c:pt idx="142">
                  <c:v>205.71428571428572</c:v>
                </c:pt>
                <c:pt idx="143">
                  <c:v>208.57142857142856</c:v>
                </c:pt>
                <c:pt idx="144">
                  <c:v>211.42857142857144</c:v>
                </c:pt>
                <c:pt idx="145">
                  <c:v>214.28571428571428</c:v>
                </c:pt>
                <c:pt idx="146">
                  <c:v>217.14285714285717</c:v>
                </c:pt>
                <c:pt idx="147">
                  <c:v>220</c:v>
                </c:pt>
                <c:pt idx="148">
                  <c:v>222.85714285714289</c:v>
                </c:pt>
                <c:pt idx="149">
                  <c:v>225.71428571428572</c:v>
                </c:pt>
                <c:pt idx="150">
                  <c:v>228.57142857142856</c:v>
                </c:pt>
                <c:pt idx="151">
                  <c:v>231.42857142857144</c:v>
                </c:pt>
                <c:pt idx="152">
                  <c:v>234.28571428571428</c:v>
                </c:pt>
                <c:pt idx="153">
                  <c:v>237.14285714285717</c:v>
                </c:pt>
                <c:pt idx="154">
                  <c:v>240</c:v>
                </c:pt>
                <c:pt idx="155">
                  <c:v>242.85714285714289</c:v>
                </c:pt>
                <c:pt idx="156">
                  <c:v>245.71428571428572</c:v>
                </c:pt>
                <c:pt idx="157">
                  <c:v>248.57142857142856</c:v>
                </c:pt>
                <c:pt idx="158">
                  <c:v>251.42857142857144</c:v>
                </c:pt>
                <c:pt idx="159">
                  <c:v>254.28571428571428</c:v>
                </c:pt>
                <c:pt idx="160">
                  <c:v>257.14285714285717</c:v>
                </c:pt>
                <c:pt idx="161">
                  <c:v>260</c:v>
                </c:pt>
                <c:pt idx="162">
                  <c:v>262.85714285714289</c:v>
                </c:pt>
                <c:pt idx="163">
                  <c:v>265.71428571428572</c:v>
                </c:pt>
                <c:pt idx="164">
                  <c:v>268.57142857142856</c:v>
                </c:pt>
                <c:pt idx="165">
                  <c:v>271.42857142857144</c:v>
                </c:pt>
                <c:pt idx="166">
                  <c:v>274.28571428571428</c:v>
                </c:pt>
                <c:pt idx="167">
                  <c:v>277.14285714285717</c:v>
                </c:pt>
                <c:pt idx="168">
                  <c:v>280</c:v>
                </c:pt>
                <c:pt idx="169">
                  <c:v>282.85714285714289</c:v>
                </c:pt>
                <c:pt idx="170">
                  <c:v>285.71428571428572</c:v>
                </c:pt>
                <c:pt idx="171">
                  <c:v>288.57142857142856</c:v>
                </c:pt>
                <c:pt idx="172">
                  <c:v>291.42857142857144</c:v>
                </c:pt>
                <c:pt idx="173">
                  <c:v>294.28571428571428</c:v>
                </c:pt>
                <c:pt idx="174">
                  <c:v>297.14285714285717</c:v>
                </c:pt>
                <c:pt idx="175">
                  <c:v>300</c:v>
                </c:pt>
                <c:pt idx="176">
                  <c:v>302.85714285714289</c:v>
                </c:pt>
                <c:pt idx="177">
                  <c:v>305.71428571428572</c:v>
                </c:pt>
                <c:pt idx="178">
                  <c:v>308.57142857142856</c:v>
                </c:pt>
                <c:pt idx="179">
                  <c:v>311.42857142857144</c:v>
                </c:pt>
                <c:pt idx="180">
                  <c:v>314.28571428571433</c:v>
                </c:pt>
                <c:pt idx="181">
                  <c:v>317.14285714285711</c:v>
                </c:pt>
                <c:pt idx="182">
                  <c:v>320</c:v>
                </c:pt>
                <c:pt idx="183">
                  <c:v>322.85714285714289</c:v>
                </c:pt>
                <c:pt idx="184">
                  <c:v>325.71428571428578</c:v>
                </c:pt>
                <c:pt idx="185">
                  <c:v>328.57142857142856</c:v>
                </c:pt>
                <c:pt idx="186">
                  <c:v>331.42857142857144</c:v>
                </c:pt>
                <c:pt idx="187">
                  <c:v>334.28571428571433</c:v>
                </c:pt>
                <c:pt idx="188">
                  <c:v>337.14285714285711</c:v>
                </c:pt>
                <c:pt idx="189">
                  <c:v>340</c:v>
                </c:pt>
                <c:pt idx="190">
                  <c:v>342.85714285714289</c:v>
                </c:pt>
                <c:pt idx="191">
                  <c:v>345.71428571428578</c:v>
                </c:pt>
                <c:pt idx="192">
                  <c:v>348.57142857142856</c:v>
                </c:pt>
                <c:pt idx="193">
                  <c:v>351.42857142857144</c:v>
                </c:pt>
                <c:pt idx="194">
                  <c:v>354.28571428571433</c:v>
                </c:pt>
                <c:pt idx="195">
                  <c:v>357.14285714285711</c:v>
                </c:pt>
                <c:pt idx="196">
                  <c:v>360</c:v>
                </c:pt>
                <c:pt idx="197">
                  <c:v>362.85714285714289</c:v>
                </c:pt>
                <c:pt idx="198">
                  <c:v>365.71428571428578</c:v>
                </c:pt>
                <c:pt idx="199">
                  <c:v>368.57142857142856</c:v>
                </c:pt>
                <c:pt idx="200">
                  <c:v>371.42857142857144</c:v>
                </c:pt>
              </c:numCache>
            </c:numRef>
          </c:xVal>
          <c:yVal>
            <c:numRef>
              <c:f>共創!$B$17:$B$217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AC-4240-88B0-A98EA8B27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ax val="150"/>
          <c:min val="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  <c:majorUnit val="20"/>
      </c:valAx>
      <c:valAx>
        <c:axId val="185682944"/>
        <c:scaling>
          <c:orientation val="minMax"/>
          <c:max val="13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共創!$C$15</c:f>
              <c:strCache>
                <c:ptCount val="1"/>
                <c:pt idx="0">
                  <c:v>① (1,1)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共創!$C$17:$C$107</c:f>
              <c:numCache>
                <c:formatCode>0.00_ </c:formatCode>
                <c:ptCount val="91"/>
                <c:pt idx="0">
                  <c:v>1</c:v>
                </c:pt>
                <c:pt idx="1">
                  <c:v>1.1985000000000001</c:v>
                </c:pt>
                <c:pt idx="2">
                  <c:v>1.4361637056964287</c:v>
                </c:pt>
                <c:pt idx="3">
                  <c:v>1.7206549388935</c:v>
                </c:pt>
                <c:pt idx="4">
                  <c:v>2.0611309387188257</c:v>
                </c:pt>
                <c:pt idx="5">
                  <c:v>2.468540597170461</c:v>
                </c:pt>
                <c:pt idx="6">
                  <c:v>2.9559888824541134</c:v>
                </c:pt>
                <c:pt idx="7">
                  <c:v>3.5391848120048386</c:v>
                </c:pt>
                <c:pt idx="8">
                  <c:v>4.2369941516968366</c:v>
                </c:pt>
                <c:pt idx="9">
                  <c:v>5.0721203048903938</c:v>
                </c:pt>
                <c:pt idx="10">
                  <c:v>6.0719340799082504</c:v>
                </c:pt>
                <c:pt idx="11">
                  <c:v>7.2694583498753422</c:v>
                </c:pt>
                <c:pt idx="12">
                  <c:v>8.7044754190768696</c:v>
                </c:pt>
                <c:pt idx="13">
                  <c:v>10.424646262779035</c:v>
                </c:pt>
                <c:pt idx="14">
                  <c:v>12.486392554186274</c:v>
                </c:pt>
                <c:pt idx="15">
                  <c:v>14.955083995966687</c:v>
                </c:pt>
                <c:pt idx="16">
                  <c:v>17.90381541225905</c:v>
                </c:pt>
                <c:pt idx="17">
                  <c:v>21.409832336228206</c:v>
                </c:pt>
                <c:pt idx="18">
                  <c:v>25.547632488477763</c:v>
                </c:pt>
                <c:pt idx="19">
                  <c:v>30.378145698397635</c:v>
                </c:pt>
                <c:pt idx="20">
                  <c:v>35.934336756110227</c:v>
                </c:pt>
                <c:pt idx="21">
                  <c:v>42.205053158293637</c:v>
                </c:pt>
                <c:pt idx="22">
                  <c:v>49.120632105297858</c:v>
                </c:pt>
                <c:pt idx="23">
                  <c:v>56.545059453640732</c:v>
                </c:pt>
                <c:pt idx="24">
                  <c:v>64.279462673155948</c:v>
                </c:pt>
                <c:pt idx="25">
                  <c:v>72.079586703744525</c:v>
                </c:pt>
                <c:pt idx="26">
                  <c:v>79.685566331243564</c:v>
                </c:pt>
                <c:pt idx="27">
                  <c:v>86.857237499784532</c:v>
                </c:pt>
                <c:pt idx="28">
                  <c:v>93.405215099267323</c:v>
                </c:pt>
                <c:pt idx="29">
                  <c:v>99.209271409582897</c:v>
                </c:pt>
                <c:pt idx="30">
                  <c:v>104.22076787309786</c:v>
                </c:pt>
                <c:pt idx="31">
                  <c:v>108.45191091315797</c:v>
                </c:pt>
                <c:pt idx="32">
                  <c:v>111.95810482654772</c:v>
                </c:pt>
                <c:pt idx="33">
                  <c:v>114.81961945965273</c:v>
                </c:pt>
                <c:pt idx="34">
                  <c:v>117.12650028753438</c:v>
                </c:pt>
                <c:pt idx="35">
                  <c:v>118.96808056358975</c:v>
                </c:pt>
                <c:pt idx="36">
                  <c:v>120.42675415706351</c:v>
                </c:pt>
                <c:pt idx="37">
                  <c:v>121.57496900680242</c:v>
                </c:pt>
                <c:pt idx="38">
                  <c:v>122.47434905147099</c:v>
                </c:pt>
                <c:pt idx="39">
                  <c:v>123.17607095956741</c:v>
                </c:pt>
                <c:pt idx="40">
                  <c:v>123.72188681470546</c:v>
                </c:pt>
                <c:pt idx="41">
                  <c:v>124.1454052756705</c:v>
                </c:pt>
                <c:pt idx="42">
                  <c:v>124.47340329558412</c:v>
                </c:pt>
                <c:pt idx="43">
                  <c:v>124.72704653638787</c:v>
                </c:pt>
                <c:pt idx="44">
                  <c:v>124.92296308388299</c:v>
                </c:pt>
                <c:pt idx="45">
                  <c:v>125.07415438487341</c:v>
                </c:pt>
                <c:pt idx="46">
                  <c:v>125.19074891295006</c:v>
                </c:pt>
                <c:pt idx="47">
                  <c:v>125.28061457467928</c:v>
                </c:pt>
                <c:pt idx="48">
                  <c:v>125.34984978302015</c:v>
                </c:pt>
                <c:pt idx="49">
                  <c:v>125.40317336361136</c:v>
                </c:pt>
                <c:pt idx="50">
                  <c:v>125.4442318382571</c:v>
                </c:pt>
                <c:pt idx="51">
                  <c:v>125.47584022953862</c:v>
                </c:pt>
                <c:pt idx="52">
                  <c:v>125.50016995852457</c:v>
                </c:pt>
                <c:pt idx="53">
                  <c:v>125.5188949784483</c:v>
                </c:pt>
                <c:pt idx="54">
                  <c:v>125.53330514153853</c:v>
                </c:pt>
                <c:pt idx="55">
                  <c:v>125.54439397660721</c:v>
                </c:pt>
                <c:pt idx="56">
                  <c:v>125.55292655284441</c:v>
                </c:pt>
                <c:pt idx="57">
                  <c:v>125.55949188795823</c:v>
                </c:pt>
                <c:pt idx="58">
                  <c:v>125.56454338526237</c:v>
                </c:pt>
                <c:pt idx="59">
                  <c:v>125.5684300131889</c:v>
                </c:pt>
                <c:pt idx="60">
                  <c:v>125.57142033422434</c:v>
                </c:pt>
                <c:pt idx="61">
                  <c:v>125.573721015801</c:v>
                </c:pt>
                <c:pt idx="62">
                  <c:v>125.57549108596315</c:v>
                </c:pt>
                <c:pt idx="63">
                  <c:v>125.57685290940776</c:v>
                </c:pt>
                <c:pt idx="64">
                  <c:v>125.57790063687651</c:v>
                </c:pt>
                <c:pt idx="65">
                  <c:v>125.57870670862138</c:v>
                </c:pt>
                <c:pt idx="66">
                  <c:v>125.57932685956332</c:v>
                </c:pt>
                <c:pt idx="67">
                  <c:v>125.57980397101559</c:v>
                </c:pt>
                <c:pt idx="68">
                  <c:v>125.58017103459308</c:v>
                </c:pt>
                <c:pt idx="69">
                  <c:v>125.58045343283555</c:v>
                </c:pt>
                <c:pt idx="70">
                  <c:v>125.58067069400104</c:v>
                </c:pt>
                <c:pt idx="71">
                  <c:v>125.58083784222771</c:v>
                </c:pt>
                <c:pt idx="72">
                  <c:v>125.58096643634384</c:v>
                </c:pt>
                <c:pt idx="73">
                  <c:v>125.58106536911124</c:v>
                </c:pt>
                <c:pt idx="74">
                  <c:v>125.5811414821417</c:v>
                </c:pt>
                <c:pt idx="75">
                  <c:v>125.58120003899266</c:v>
                </c:pt>
                <c:pt idx="76">
                  <c:v>125.58124508914797</c:v>
                </c:pt>
                <c:pt idx="77">
                  <c:v>125.58127974804829</c:v>
                </c:pt>
                <c:pt idx="78">
                  <c:v>125.58130641253291</c:v>
                </c:pt>
                <c:pt idx="79">
                  <c:v>125.58132692658974</c:v>
                </c:pt>
                <c:pt idx="80">
                  <c:v>125.58134270887439</c:v>
                </c:pt>
                <c:pt idx="81">
                  <c:v>125.5813548508165</c:v>
                </c:pt>
                <c:pt idx="82">
                  <c:v>125.58136419209711</c:v>
                </c:pt>
                <c:pt idx="83">
                  <c:v>125.58137137871675</c:v>
                </c:pt>
                <c:pt idx="84">
                  <c:v>125.58137690766959</c:v>
                </c:pt>
                <c:pt idx="85">
                  <c:v>125.58138116131322</c:v>
                </c:pt>
                <c:pt idx="86">
                  <c:v>125.5813844338106</c:v>
                </c:pt>
                <c:pt idx="87">
                  <c:v>125.58138695147308</c:v>
                </c:pt>
                <c:pt idx="88">
                  <c:v>125.581388888411</c:v>
                </c:pt>
                <c:pt idx="89">
                  <c:v>125.5813903785744</c:v>
                </c:pt>
                <c:pt idx="90">
                  <c:v>125.58139152501637</c:v>
                </c:pt>
              </c:numCache>
            </c:numRef>
          </c:xVal>
          <c:yVal>
            <c:numRef>
              <c:f>共創!$E$17:$E$107</c:f>
              <c:numCache>
                <c:formatCode>0.00_ </c:formatCode>
                <c:ptCount val="91"/>
                <c:pt idx="0">
                  <c:v>1</c:v>
                </c:pt>
                <c:pt idx="1">
                  <c:v>1.2972142857142857</c:v>
                </c:pt>
                <c:pt idx="2">
                  <c:v>1.6814987888261661</c:v>
                </c:pt>
                <c:pt idx="3">
                  <c:v>2.177453194585155</c:v>
                </c:pt>
                <c:pt idx="4">
                  <c:v>2.815989253859728</c:v>
                </c:pt>
                <c:pt idx="5">
                  <c:v>3.6355073761167622</c:v>
                </c:pt>
                <c:pt idx="6">
                  <c:v>4.6829772686393927</c:v>
                </c:pt>
                <c:pt idx="7">
                  <c:v>6.014647794780136</c:v>
                </c:pt>
                <c:pt idx="8">
                  <c:v>7.695932609421785</c:v>
                </c:pt>
                <c:pt idx="9">
                  <c:v>9.799792201312016</c:v>
                </c:pt>
                <c:pt idx="10">
                  <c:v>12.402705904122325</c:v>
                </c:pt>
                <c:pt idx="11">
                  <c:v>15.577221235448999</c:v>
                </c:pt>
                <c:pt idx="12">
                  <c:v>19.380316741472861</c:v>
                </c:pt>
                <c:pt idx="13">
                  <c:v>23.837754955664916</c:v>
                </c:pt>
                <c:pt idx="14">
                  <c:v>28.926523567061839</c:v>
                </c:pt>
                <c:pt idx="15">
                  <c:v>34.560217819870701</c:v>
                </c:pt>
                <c:pt idx="16">
                  <c:v>40.584665367496335</c:v>
                </c:pt>
                <c:pt idx="17">
                  <c:v>46.790930958028646</c:v>
                </c:pt>
                <c:pt idx="18">
                  <c:v>52.947783997214074</c:v>
                </c:pt>
                <c:pt idx="19">
                  <c:v>58.846292856842894</c:v>
                </c:pt>
                <c:pt idx="20">
                  <c:v>64.340701816962309</c:v>
                </c:pt>
                <c:pt idx="21">
                  <c:v>69.369290558662698</c:v>
                </c:pt>
                <c:pt idx="22">
                  <c:v>73.948400451295853</c:v>
                </c:pt>
                <c:pt idx="23">
                  <c:v>78.145654863963003</c:v>
                </c:pt>
                <c:pt idx="24">
                  <c:v>82.04572005599465</c:v>
                </c:pt>
                <c:pt idx="25">
                  <c:v>85.720931788940405</c:v>
                </c:pt>
                <c:pt idx="26">
                  <c:v>89.213541842300401</c:v>
                </c:pt>
                <c:pt idx="27">
                  <c:v>92.530911598250725</c:v>
                </c:pt>
                <c:pt idx="28">
                  <c:v>95.651498691138798</c:v>
                </c:pt>
                <c:pt idx="29">
                  <c:v>98.537574933796122</c:v>
                </c:pt>
                <c:pt idx="30">
                  <c:v>101.14980747812223</c:v>
                </c:pt>
                <c:pt idx="31">
                  <c:v>103.45925754624695</c:v>
                </c:pt>
                <c:pt idx="32">
                  <c:v>105.45406048956735</c:v>
                </c:pt>
                <c:pt idx="33">
                  <c:v>107.14039574414883</c:v>
                </c:pt>
                <c:pt idx="34">
                  <c:v>108.53925338291674</c:v>
                </c:pt>
                <c:pt idx="35">
                  <c:v>109.68125148697476</c:v>
                </c:pt>
                <c:pt idx="36">
                  <c:v>110.60143490182668</c:v>
                </c:pt>
                <c:pt idx="37">
                  <c:v>111.33516279213006</c:v>
                </c:pt>
                <c:pt idx="38">
                  <c:v>111.91541447585656</c:v>
                </c:pt>
                <c:pt idx="39">
                  <c:v>112.37136156387871</c:v>
                </c:pt>
                <c:pt idx="40">
                  <c:v>112.72786610010866</c:v>
                </c:pt>
                <c:pt idx="41">
                  <c:v>113.0055603852468</c:v>
                </c:pt>
                <c:pt idx="42">
                  <c:v>113.22123866239409</c:v>
                </c:pt>
                <c:pt idx="43">
                  <c:v>113.38837868110066</c:v>
                </c:pt>
                <c:pt idx="44">
                  <c:v>113.51768400525846</c:v>
                </c:pt>
                <c:pt idx="45">
                  <c:v>113.61758917115242</c:v>
                </c:pt>
                <c:pt idx="46">
                  <c:v>113.69470217403673</c:v>
                </c:pt>
                <c:pt idx="47">
                  <c:v>113.75417747039612</c:v>
                </c:pt>
                <c:pt idx="48">
                  <c:v>113.80002249898017</c:v>
                </c:pt>
                <c:pt idx="49">
                  <c:v>113.83534517656547</c:v>
                </c:pt>
                <c:pt idx="50">
                  <c:v>113.86255125522672</c:v>
                </c:pt>
                <c:pt idx="51">
                  <c:v>113.88350028347546</c:v>
                </c:pt>
                <c:pt idx="52">
                  <c:v>113.89962804025869</c:v>
                </c:pt>
                <c:pt idx="53">
                  <c:v>113.91204217805145</c:v>
                </c:pt>
                <c:pt idx="54">
                  <c:v>113.92159666339727</c:v>
                </c:pt>
                <c:pt idx="55">
                  <c:v>113.92894955520516</c:v>
                </c:pt>
                <c:pt idx="56">
                  <c:v>113.9346077567056</c:v>
                </c:pt>
                <c:pt idx="57">
                  <c:v>113.93896162294151</c:v>
                </c:pt>
                <c:pt idx="58">
                  <c:v>113.94231169104768</c:v>
                </c:pt>
                <c:pt idx="59">
                  <c:v>113.94488930726976</c:v>
                </c:pt>
                <c:pt idx="60">
                  <c:v>113.94687253305013</c:v>
                </c:pt>
                <c:pt idx="61">
                  <c:v>113.94839840404987</c:v>
                </c:pt>
                <c:pt idx="62">
                  <c:v>113.94957237442576</c:v>
                </c:pt>
                <c:pt idx="63">
                  <c:v>113.95047559033668</c:v>
                </c:pt>
                <c:pt idx="64">
                  <c:v>113.95117049026805</c:v>
                </c:pt>
                <c:pt idx="65">
                  <c:v>113.9517051162633</c:v>
                </c:pt>
                <c:pt idx="66">
                  <c:v>113.95211643231113</c:v>
                </c:pt>
                <c:pt idx="67">
                  <c:v>113.9524328782514</c:v>
                </c:pt>
                <c:pt idx="68">
                  <c:v>113.95267633515184</c:v>
                </c:pt>
                <c:pt idx="69">
                  <c:v>113.95286363767922</c:v>
                </c:pt>
                <c:pt idx="70">
                  <c:v>113.95300773782124</c:v>
                </c:pt>
                <c:pt idx="71">
                  <c:v>113.95311860029926</c:v>
                </c:pt>
                <c:pt idx="72">
                  <c:v>113.95320389151294</c:v>
                </c:pt>
                <c:pt idx="73">
                  <c:v>113.95326950961321</c:v>
                </c:pt>
                <c:pt idx="74">
                  <c:v>113.95331999233231</c:v>
                </c:pt>
                <c:pt idx="75">
                  <c:v>113.95335883075779</c:v>
                </c:pt>
                <c:pt idx="76">
                  <c:v>113.9533887107397</c:v>
                </c:pt>
                <c:pt idx="77">
                  <c:v>113.95341169861968</c:v>
                </c:pt>
                <c:pt idx="78">
                  <c:v>113.9534293841227</c:v>
                </c:pt>
                <c:pt idx="79">
                  <c:v>113.95344299029101</c:v>
                </c:pt>
                <c:pt idx="80">
                  <c:v>113.9534534580618</c:v>
                </c:pt>
                <c:pt idx="81">
                  <c:v>113.95346151133676</c:v>
                </c:pt>
                <c:pt idx="82">
                  <c:v>113.95346770704296</c:v>
                </c:pt>
                <c:pt idx="83">
                  <c:v>113.95347247364703</c:v>
                </c:pt>
                <c:pt idx="84">
                  <c:v>113.9534761407856</c:v>
                </c:pt>
                <c:pt idx="85">
                  <c:v>113.95347896206144</c:v>
                </c:pt>
                <c:pt idx="86">
                  <c:v>113.9534811325813</c:v>
                </c:pt>
                <c:pt idx="87">
                  <c:v>113.95348280244865</c:v>
                </c:pt>
                <c:pt idx="88">
                  <c:v>113.95348408714406</c:v>
                </c:pt>
                <c:pt idx="89">
                  <c:v>113.95348507551137</c:v>
                </c:pt>
                <c:pt idx="90">
                  <c:v>113.95348583590165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75-4CB8-9F30-84F9B32293B6}"/>
            </c:ext>
          </c:extLst>
        </c:ser>
        <c:ser>
          <c:idx val="3"/>
          <c:order val="1"/>
          <c:tx>
            <c:strRef>
              <c:f>共創!$G$15</c:f>
              <c:strCache>
                <c:ptCount val="1"/>
                <c:pt idx="0">
                  <c:v>② (90,1)</c:v>
                </c:pt>
              </c:strCache>
            </c:strRef>
          </c:tx>
          <c:spPr>
            <a:ln w="9525">
              <a:tailEnd type="triangle"/>
            </a:ln>
          </c:spPr>
          <c:marker>
            <c:symbol val="none"/>
          </c:marker>
          <c:xVal>
            <c:numRef>
              <c:f>共創!$G$17:$G$217</c:f>
              <c:numCache>
                <c:formatCode>0.00_ </c:formatCode>
                <c:ptCount val="201"/>
                <c:pt idx="0">
                  <c:v>90</c:v>
                </c:pt>
                <c:pt idx="1">
                  <c:v>87.84</c:v>
                </c:pt>
                <c:pt idx="2">
                  <c:v>86.244009942857147</c:v>
                </c:pt>
                <c:pt idx="3">
                  <c:v>85.073647853796501</c:v>
                </c:pt>
                <c:pt idx="4">
                  <c:v>84.241073005561972</c:v>
                </c:pt>
                <c:pt idx="5">
                  <c:v>83.693335833045325</c:v>
                </c:pt>
                <c:pt idx="6">
                  <c:v>83.404059973669064</c:v>
                </c:pt>
                <c:pt idx="7">
                  <c:v>83.369206304301741</c:v>
                </c:pt>
                <c:pt idx="8">
                  <c:v>83.605029896044812</c:v>
                </c:pt>
                <c:pt idx="9">
                  <c:v>84.146715542998635</c:v>
                </c:pt>
                <c:pt idx="10">
                  <c:v>85.045960249928441</c:v>
                </c:pt>
                <c:pt idx="11">
                  <c:v>86.365216891192858</c:v>
                </c:pt>
                <c:pt idx="12">
                  <c:v>88.165918971879705</c:v>
                </c:pt>
                <c:pt idx="13">
                  <c:v>90.48885569611366</c:v>
                </c:pt>
                <c:pt idx="14">
                  <c:v>93.328514576310468</c:v>
                </c:pt>
                <c:pt idx="15">
                  <c:v>96.610059846002486</c:v>
                </c:pt>
                <c:pt idx="16">
                  <c:v>100.18364657519157</c:v>
                </c:pt>
                <c:pt idx="17">
                  <c:v>103.84722385259502</c:v>
                </c:pt>
                <c:pt idx="18">
                  <c:v>107.39224309072058</c:v>
                </c:pt>
                <c:pt idx="19">
                  <c:v>110.64984854674175</c:v>
                </c:pt>
                <c:pt idx="20">
                  <c:v>113.51622860464816</c:v>
                </c:pt>
                <c:pt idx="21">
                  <c:v>115.9525627451807</c:v>
                </c:pt>
                <c:pt idx="22">
                  <c:v>117.96914075213417</c:v>
                </c:pt>
                <c:pt idx="23">
                  <c:v>119.60560520045129</c:v>
                </c:pt>
                <c:pt idx="24">
                  <c:v>120.91455056905011</c:v>
                </c:pt>
                <c:pt idx="25">
                  <c:v>121.95064164175005</c:v>
                </c:pt>
                <c:pt idx="26">
                  <c:v>122.76460583005183</c:v>
                </c:pt>
                <c:pt idx="27">
                  <c:v>123.40060141163589</c:v>
                </c:pt>
                <c:pt idx="28">
                  <c:v>123.89558600849799</c:v>
                </c:pt>
                <c:pt idx="29">
                  <c:v>124.27971572146137</c:v>
                </c:pt>
                <c:pt idx="30">
                  <c:v>124.57718423223021</c:v>
                </c:pt>
                <c:pt idx="31">
                  <c:v>124.80717865939008</c:v>
                </c:pt>
                <c:pt idx="32">
                  <c:v>124.98479330753783</c:v>
                </c:pt>
                <c:pt idx="33">
                  <c:v>125.12183471879821</c:v>
                </c:pt>
                <c:pt idx="34">
                  <c:v>125.22749951406352</c:v>
                </c:pt>
                <c:pt idx="35">
                  <c:v>125.30892953752688</c:v>
                </c:pt>
                <c:pt idx="36">
                  <c:v>125.37165842198385</c:v>
                </c:pt>
                <c:pt idx="37">
                  <c:v>125.41996647329736</c:v>
                </c:pt>
                <c:pt idx="38">
                  <c:v>125.45716031346414</c:v>
                </c:pt>
                <c:pt idx="39">
                  <c:v>125.48579190130614</c:v>
                </c:pt>
                <c:pt idx="40">
                  <c:v>125.50782931584034</c:v>
                </c:pt>
                <c:pt idx="41">
                  <c:v>125.52478949169459</c:v>
                </c:pt>
                <c:pt idx="42">
                  <c:v>125.53784113163702</c:v>
                </c:pt>
                <c:pt idx="43">
                  <c:v>125.54788435038012</c:v>
                </c:pt>
                <c:pt idx="44">
                  <c:v>125.55561222511074</c:v>
                </c:pt>
                <c:pt idx="45">
                  <c:v>125.56155831285703</c:v>
                </c:pt>
                <c:pt idx="46">
                  <c:v>125.5661333045943</c:v>
                </c:pt>
                <c:pt idx="47">
                  <c:v>125.56965328218044</c:v>
                </c:pt>
                <c:pt idx="48">
                  <c:v>125.57236149156061</c:v>
                </c:pt>
                <c:pt idx="49">
                  <c:v>125.57444511389855</c:v>
                </c:pt>
                <c:pt idx="50">
                  <c:v>125.57604818019639</c:v>
                </c:pt>
                <c:pt idx="51">
                  <c:v>125.57728151408288</c:v>
                </c:pt>
                <c:pt idx="52">
                  <c:v>125.57823038537329</c:v>
                </c:pt>
                <c:pt idx="53">
                  <c:v>125.57896040073065</c:v>
                </c:pt>
                <c:pt idx="54">
                  <c:v>125.57952203704957</c:v>
                </c:pt>
                <c:pt idx="55">
                  <c:v>125.5799541300352</c:v>
                </c:pt>
                <c:pt idx="56">
                  <c:v>125.58028655861879</c:v>
                </c:pt>
                <c:pt idx="57">
                  <c:v>125.58054231048888</c:v>
                </c:pt>
                <c:pt idx="58">
                  <c:v>125.58073907136631</c:v>
                </c:pt>
                <c:pt idx="59">
                  <c:v>125.5808904478031</c:v>
                </c:pt>
                <c:pt idx="60">
                  <c:v>125.58100690799313</c:v>
                </c:pt>
                <c:pt idx="61">
                  <c:v>125.58109650561259</c:v>
                </c:pt>
                <c:pt idx="62">
                  <c:v>125.58116543672118</c:v>
                </c:pt>
                <c:pt idx="63">
                  <c:v>125.58121846822144</c:v>
                </c:pt>
                <c:pt idx="64">
                  <c:v>125.58125926749727</c:v>
                </c:pt>
                <c:pt idx="65">
                  <c:v>125.58129065602256</c:v>
                </c:pt>
                <c:pt idx="66">
                  <c:v>125.58131480447503</c:v>
                </c:pt>
                <c:pt idx="67">
                  <c:v>125.58133338284672</c:v>
                </c:pt>
                <c:pt idx="68">
                  <c:v>125.58134767593091</c:v>
                </c:pt>
                <c:pt idx="69">
                  <c:v>125.58135867217135</c:v>
                </c:pt>
                <c:pt idx="70">
                  <c:v>125.58136713201779</c:v>
                </c:pt>
                <c:pt idx="71">
                  <c:v>125.58137364051488</c:v>
                </c:pt>
                <c:pt idx="72">
                  <c:v>125.58137864776099</c:v>
                </c:pt>
                <c:pt idx="73">
                  <c:v>125.58138250003481</c:v>
                </c:pt>
                <c:pt idx="74">
                  <c:v>125.58138546374241</c:v>
                </c:pt>
                <c:pt idx="75">
                  <c:v>125.58138774384059</c:v>
                </c:pt>
                <c:pt idx="76">
                  <c:v>125.58138949801085</c:v>
                </c:pt>
                <c:pt idx="77">
                  <c:v>125.58139084756381</c:v>
                </c:pt>
                <c:pt idx="78">
                  <c:v>125.58139188582858</c:v>
                </c:pt>
                <c:pt idx="79">
                  <c:v>125.58139268460697</c:v>
                </c:pt>
                <c:pt idx="80">
                  <c:v>125.58139329913895</c:v>
                </c:pt>
                <c:pt idx="81">
                  <c:v>125.58139377192283</c:v>
                </c:pt>
                <c:pt idx="82">
                  <c:v>125.58139413565428</c:v>
                </c:pt>
                <c:pt idx="83">
                  <c:v>125.58139441548734</c:v>
                </c:pt>
                <c:pt idx="84">
                  <c:v>125.58139463077404</c:v>
                </c:pt>
                <c:pt idx="85">
                  <c:v>125.58139479640266</c:v>
                </c:pt>
                <c:pt idx="86">
                  <c:v>125.58139492382735</c:v>
                </c:pt>
                <c:pt idx="87">
                  <c:v>125.58139502186023</c:v>
                </c:pt>
                <c:pt idx="88">
                  <c:v>125.58139509728082</c:v>
                </c:pt>
                <c:pt idx="89">
                  <c:v>125.58139515530488</c:v>
                </c:pt>
                <c:pt idx="90">
                  <c:v>125.58139519994509</c:v>
                </c:pt>
                <c:pt idx="91">
                  <c:v>125.58139523428858</c:v>
                </c:pt>
                <c:pt idx="92">
                  <c:v>125.58139526071039</c:v>
                </c:pt>
                <c:pt idx="93">
                  <c:v>125.58139528103774</c:v>
                </c:pt>
                <c:pt idx="94">
                  <c:v>125.58139529667639</c:v>
                </c:pt>
                <c:pt idx="95">
                  <c:v>125.58139530870781</c:v>
                </c:pt>
                <c:pt idx="96">
                  <c:v>125.58139531796407</c:v>
                </c:pt>
                <c:pt idx="97">
                  <c:v>125.58139532508527</c:v>
                </c:pt>
                <c:pt idx="98">
                  <c:v>125.58139533056389</c:v>
                </c:pt>
                <c:pt idx="99">
                  <c:v>125.58139533477882</c:v>
                </c:pt>
                <c:pt idx="100">
                  <c:v>125.58139533802154</c:v>
                </c:pt>
                <c:pt idx="101">
                  <c:v>125.58139534051628</c:v>
                </c:pt>
                <c:pt idx="102">
                  <c:v>125.58139534243558</c:v>
                </c:pt>
                <c:pt idx="103">
                  <c:v>125.58139534391219</c:v>
                </c:pt>
                <c:pt idx="104">
                  <c:v>125.58139534504819</c:v>
                </c:pt>
                <c:pt idx="105">
                  <c:v>125.58139534592218</c:v>
                </c:pt>
                <c:pt idx="106">
                  <c:v>125.58139534659455</c:v>
                </c:pt>
                <c:pt idx="107">
                  <c:v>125.58139534711184</c:v>
                </c:pt>
                <c:pt idx="108">
                  <c:v>125.58139534750981</c:v>
                </c:pt>
                <c:pt idx="109">
                  <c:v>125.58139534781598</c:v>
                </c:pt>
                <c:pt idx="110">
                  <c:v>125.58139534805153</c:v>
                </c:pt>
                <c:pt idx="111">
                  <c:v>125.58139534823276</c:v>
                </c:pt>
                <c:pt idx="112">
                  <c:v>125.58139534837218</c:v>
                </c:pt>
                <c:pt idx="113">
                  <c:v>125.58139534847945</c:v>
                </c:pt>
                <c:pt idx="114">
                  <c:v>125.58139534856197</c:v>
                </c:pt>
                <c:pt idx="115">
                  <c:v>125.58139534862545</c:v>
                </c:pt>
                <c:pt idx="116">
                  <c:v>125.58139534867429</c:v>
                </c:pt>
                <c:pt idx="117">
                  <c:v>125.58139534871188</c:v>
                </c:pt>
                <c:pt idx="118">
                  <c:v>125.58139534874078</c:v>
                </c:pt>
                <c:pt idx="119">
                  <c:v>125.58139534876302</c:v>
                </c:pt>
                <c:pt idx="120">
                  <c:v>125.58139534878013</c:v>
                </c:pt>
                <c:pt idx="121">
                  <c:v>125.58139534879331</c:v>
                </c:pt>
                <c:pt idx="122">
                  <c:v>125.58139534880343</c:v>
                </c:pt>
                <c:pt idx="123">
                  <c:v>125.58139534881121</c:v>
                </c:pt>
                <c:pt idx="124">
                  <c:v>125.58139534881721</c:v>
                </c:pt>
                <c:pt idx="125">
                  <c:v>125.58139534882181</c:v>
                </c:pt>
                <c:pt idx="126">
                  <c:v>125.58139534882537</c:v>
                </c:pt>
                <c:pt idx="127">
                  <c:v>125.5813953488281</c:v>
                </c:pt>
                <c:pt idx="128">
                  <c:v>125.5813953488302</c:v>
                </c:pt>
                <c:pt idx="129">
                  <c:v>125.58139534883182</c:v>
                </c:pt>
                <c:pt idx="130">
                  <c:v>125.58139534883306</c:v>
                </c:pt>
                <c:pt idx="131">
                  <c:v>125.58139534883401</c:v>
                </c:pt>
                <c:pt idx="132">
                  <c:v>125.58139534883475</c:v>
                </c:pt>
                <c:pt idx="133">
                  <c:v>125.58139534883531</c:v>
                </c:pt>
                <c:pt idx="134">
                  <c:v>125.58139534883574</c:v>
                </c:pt>
                <c:pt idx="135">
                  <c:v>125.58139534883608</c:v>
                </c:pt>
                <c:pt idx="136">
                  <c:v>125.58139534883634</c:v>
                </c:pt>
                <c:pt idx="137">
                  <c:v>125.58139534883654</c:v>
                </c:pt>
                <c:pt idx="138">
                  <c:v>125.58139534883669</c:v>
                </c:pt>
                <c:pt idx="139">
                  <c:v>125.58139534883682</c:v>
                </c:pt>
                <c:pt idx="140">
                  <c:v>125.58139534883691</c:v>
                </c:pt>
                <c:pt idx="141">
                  <c:v>125.58139534883698</c:v>
                </c:pt>
                <c:pt idx="142">
                  <c:v>125.58139534883703</c:v>
                </c:pt>
                <c:pt idx="143">
                  <c:v>125.58139534883708</c:v>
                </c:pt>
                <c:pt idx="144">
                  <c:v>125.58139534883711</c:v>
                </c:pt>
                <c:pt idx="145">
                  <c:v>125.58139534883712</c:v>
                </c:pt>
                <c:pt idx="146">
                  <c:v>125.58139534883713</c:v>
                </c:pt>
                <c:pt idx="147">
                  <c:v>125.58139534883715</c:v>
                </c:pt>
                <c:pt idx="148">
                  <c:v>125.58139534883715</c:v>
                </c:pt>
                <c:pt idx="149">
                  <c:v>125.58139534883715</c:v>
                </c:pt>
                <c:pt idx="150">
                  <c:v>125.58139534883715</c:v>
                </c:pt>
                <c:pt idx="151">
                  <c:v>125.58139534883715</c:v>
                </c:pt>
                <c:pt idx="152">
                  <c:v>125.58139534883715</c:v>
                </c:pt>
                <c:pt idx="153">
                  <c:v>125.58139534883715</c:v>
                </c:pt>
                <c:pt idx="154">
                  <c:v>125.58139534883715</c:v>
                </c:pt>
                <c:pt idx="155">
                  <c:v>125.58139534883715</c:v>
                </c:pt>
                <c:pt idx="156">
                  <c:v>125.58139534883715</c:v>
                </c:pt>
                <c:pt idx="157">
                  <c:v>125.58139534883715</c:v>
                </c:pt>
                <c:pt idx="158">
                  <c:v>125.58139534883715</c:v>
                </c:pt>
                <c:pt idx="159">
                  <c:v>125.58139534883715</c:v>
                </c:pt>
                <c:pt idx="160">
                  <c:v>125.58139534883715</c:v>
                </c:pt>
                <c:pt idx="161">
                  <c:v>125.58139534883715</c:v>
                </c:pt>
                <c:pt idx="162">
                  <c:v>125.58139534883715</c:v>
                </c:pt>
                <c:pt idx="163">
                  <c:v>125.58139534883715</c:v>
                </c:pt>
                <c:pt idx="164">
                  <c:v>125.58139534883715</c:v>
                </c:pt>
                <c:pt idx="165">
                  <c:v>125.58139534883715</c:v>
                </c:pt>
                <c:pt idx="166">
                  <c:v>125.58139534883715</c:v>
                </c:pt>
                <c:pt idx="167">
                  <c:v>125.58139534883715</c:v>
                </c:pt>
                <c:pt idx="168">
                  <c:v>125.58139534883715</c:v>
                </c:pt>
                <c:pt idx="169">
                  <c:v>125.58139534883715</c:v>
                </c:pt>
                <c:pt idx="170">
                  <c:v>125.58139534883715</c:v>
                </c:pt>
                <c:pt idx="171">
                  <c:v>125.58139534883715</c:v>
                </c:pt>
                <c:pt idx="172">
                  <c:v>125.58139534883715</c:v>
                </c:pt>
                <c:pt idx="173">
                  <c:v>125.58139534883715</c:v>
                </c:pt>
                <c:pt idx="174">
                  <c:v>125.58139534883715</c:v>
                </c:pt>
                <c:pt idx="175">
                  <c:v>125.58139534883715</c:v>
                </c:pt>
                <c:pt idx="176">
                  <c:v>125.58139534883715</c:v>
                </c:pt>
                <c:pt idx="177">
                  <c:v>125.58139534883715</c:v>
                </c:pt>
                <c:pt idx="178">
                  <c:v>125.58139534883715</c:v>
                </c:pt>
                <c:pt idx="179">
                  <c:v>125.58139534883715</c:v>
                </c:pt>
                <c:pt idx="180">
                  <c:v>125.58139534883715</c:v>
                </c:pt>
                <c:pt idx="181">
                  <c:v>125.58139534883715</c:v>
                </c:pt>
                <c:pt idx="182">
                  <c:v>125.58139534883715</c:v>
                </c:pt>
                <c:pt idx="183">
                  <c:v>125.58139534883715</c:v>
                </c:pt>
                <c:pt idx="184">
                  <c:v>125.58139534883715</c:v>
                </c:pt>
                <c:pt idx="185">
                  <c:v>125.58139534883715</c:v>
                </c:pt>
                <c:pt idx="186">
                  <c:v>125.58139534883715</c:v>
                </c:pt>
                <c:pt idx="187">
                  <c:v>125.58139534883715</c:v>
                </c:pt>
                <c:pt idx="188">
                  <c:v>125.58139534883715</c:v>
                </c:pt>
                <c:pt idx="189">
                  <c:v>125.58139534883715</c:v>
                </c:pt>
                <c:pt idx="190">
                  <c:v>125.58139534883715</c:v>
                </c:pt>
                <c:pt idx="191">
                  <c:v>125.58139534883715</c:v>
                </c:pt>
                <c:pt idx="192">
                  <c:v>125.58139534883715</c:v>
                </c:pt>
                <c:pt idx="193">
                  <c:v>125.58139534883715</c:v>
                </c:pt>
                <c:pt idx="194">
                  <c:v>125.58139534883715</c:v>
                </c:pt>
                <c:pt idx="195">
                  <c:v>125.58139534883715</c:v>
                </c:pt>
                <c:pt idx="196">
                  <c:v>125.58139534883715</c:v>
                </c:pt>
                <c:pt idx="197">
                  <c:v>125.58139534883715</c:v>
                </c:pt>
                <c:pt idx="198">
                  <c:v>125.58139534883715</c:v>
                </c:pt>
                <c:pt idx="199">
                  <c:v>125.58139534883715</c:v>
                </c:pt>
                <c:pt idx="200">
                  <c:v>125.58139534883715</c:v>
                </c:pt>
              </c:numCache>
            </c:numRef>
          </c:xVal>
          <c:yVal>
            <c:numRef>
              <c:f>共創!$I$17:$I$217</c:f>
              <c:numCache>
                <c:formatCode>0.00_ </c:formatCode>
                <c:ptCount val="201"/>
                <c:pt idx="0">
                  <c:v>1</c:v>
                </c:pt>
                <c:pt idx="1">
                  <c:v>1.4307142857142856</c:v>
                </c:pt>
                <c:pt idx="2">
                  <c:v>2.0396668712827988</c:v>
                </c:pt>
                <c:pt idx="3">
                  <c:v>2.8976009035047183</c:v>
                </c:pt>
                <c:pt idx="4">
                  <c:v>4.1006621457588608</c:v>
                </c:pt>
                <c:pt idx="5">
                  <c:v>5.7769609295588591</c:v>
                </c:pt>
                <c:pt idx="6">
                  <c:v>8.0922605726916608</c:v>
                </c:pt>
                <c:pt idx="7">
                  <c:v>11.251681190077273</c:v>
                </c:pt>
                <c:pt idx="8">
                  <c:v>15.49167830155282</c:v>
                </c:pt>
                <c:pt idx="9">
                  <c:v>21.053417576478502</c:v>
                </c:pt>
                <c:pt idx="10">
                  <c:v>28.12717936666202</c:v>
                </c:pt>
                <c:pt idx="11">
                  <c:v>36.76289527652434</c:v>
                </c:pt>
                <c:pt idx="12">
                  <c:v>46.762129270870801</c:v>
                </c:pt>
                <c:pt idx="13">
                  <c:v>57.603449771308718</c:v>
                </c:pt>
                <c:pt idx="14">
                  <c:v>68.482515402679823</c:v>
                </c:pt>
                <c:pt idx="15">
                  <c:v>78.514948968048969</c:v>
                </c:pt>
                <c:pt idx="16">
                  <c:v>87.027732201568654</c:v>
                </c:pt>
                <c:pt idx="17">
                  <c:v>93.754930186231604</c:v>
                </c:pt>
                <c:pt idx="18">
                  <c:v>98.814320500351414</c:v>
                </c:pt>
                <c:pt idx="19">
                  <c:v>102.529582788429</c:v>
                </c:pt>
                <c:pt idx="20">
                  <c:v>105.25300177802535</c:v>
                </c:pt>
                <c:pt idx="21">
                  <c:v>107.27281209980829</c:v>
                </c:pt>
                <c:pt idx="22">
                  <c:v>108.79482244724423</c:v>
                </c:pt>
                <c:pt idx="23">
                  <c:v>109.95785937358798</c:v>
                </c:pt>
                <c:pt idx="24">
                  <c:v>110.85516378381446</c:v>
                </c:pt>
                <c:pt idx="25">
                  <c:v>111.55114207599922</c:v>
                </c:pt>
                <c:pt idx="26">
                  <c:v>112.09212487631433</c:v>
                </c:pt>
                <c:pt idx="27">
                  <c:v>112.51270437576095</c:v>
                </c:pt>
                <c:pt idx="28">
                  <c:v>112.83939599977109</c:v>
                </c:pt>
                <c:pt idx="29">
                  <c:v>113.09282962551522</c:v>
                </c:pt>
                <c:pt idx="30">
                  <c:v>113.28916081842263</c:v>
                </c:pt>
                <c:pt idx="31">
                  <c:v>113.4410590852404</c:v>
                </c:pt>
                <c:pt idx="32">
                  <c:v>113.55844794773697</c:v>
                </c:pt>
                <c:pt idx="33">
                  <c:v>113.64908204838616</c:v>
                </c:pt>
                <c:pt idx="34">
                  <c:v>113.71900550815765</c:v>
                </c:pt>
                <c:pt idx="35">
                  <c:v>113.77291773356217</c:v>
                </c:pt>
                <c:pt idx="36">
                  <c:v>113.81446480978475</c:v>
                </c:pt>
                <c:pt idx="37">
                  <c:v>113.8464705614069</c:v>
                </c:pt>
                <c:pt idx="38">
                  <c:v>113.87111882853293</c:v>
                </c:pt>
                <c:pt idx="39">
                  <c:v>113.89009656374483</c:v>
                </c:pt>
                <c:pt idx="40">
                  <c:v>113.90470570282724</c:v>
                </c:pt>
                <c:pt idx="41">
                  <c:v>113.91595032218898</c:v>
                </c:pt>
                <c:pt idx="42">
                  <c:v>113.92460435415109</c:v>
                </c:pt>
                <c:pt idx="43">
                  <c:v>113.93126408149104</c:v>
                </c:pt>
                <c:pt idx="44">
                  <c:v>113.9363887623899</c:v>
                </c:pt>
                <c:pt idx="45">
                  <c:v>113.94033202742938</c:v>
                </c:pt>
                <c:pt idx="46">
                  <c:v>113.94336611949853</c:v>
                </c:pt>
                <c:pt idx="47">
                  <c:v>113.94570059302758</c:v>
                </c:pt>
                <c:pt idx="48">
                  <c:v>113.94749673004591</c:v>
                </c:pt>
                <c:pt idx="49">
                  <c:v>113.94887864882321</c:v>
                </c:pt>
                <c:pt idx="50">
                  <c:v>113.94994186073885</c:v>
                </c:pt>
                <c:pt idx="51">
                  <c:v>113.95075985967358</c:v>
                </c:pt>
                <c:pt idx="52">
                  <c:v>113.95138919519421</c:v>
                </c:pt>
                <c:pt idx="53">
                  <c:v>113.95187337774952</c:v>
                </c:pt>
                <c:pt idx="54">
                  <c:v>113.95224588439177</c:v>
                </c:pt>
                <c:pt idx="55">
                  <c:v>113.95253247196663</c:v>
                </c:pt>
                <c:pt idx="56">
                  <c:v>113.95275295719753</c:v>
                </c:pt>
                <c:pt idx="57">
                  <c:v>113.95292258644466</c:v>
                </c:pt>
                <c:pt idx="58">
                  <c:v>113.95305308967474</c:v>
                </c:pt>
                <c:pt idx="59">
                  <c:v>113.95315349141617</c:v>
                </c:pt>
                <c:pt idx="60">
                  <c:v>113.95323073471506</c:v>
                </c:pt>
                <c:pt idx="61">
                  <c:v>113.9532901612024</c:v>
                </c:pt>
                <c:pt idx="62">
                  <c:v>113.95333588044851</c:v>
                </c:pt>
                <c:pt idx="63">
                  <c:v>113.95337105413358</c:v>
                </c:pt>
                <c:pt idx="64">
                  <c:v>113.95339811467834</c:v>
                </c:pt>
                <c:pt idx="65">
                  <c:v>113.95341893344929</c:v>
                </c:pt>
                <c:pt idx="66">
                  <c:v>113.95343495016814</c:v>
                </c:pt>
                <c:pt idx="67">
                  <c:v>113.95344727247307</c:v>
                </c:pt>
                <c:pt idx="68">
                  <c:v>113.9534567525159</c:v>
                </c:pt>
                <c:pt idx="69">
                  <c:v>113.95346404589198</c:v>
                </c:pt>
                <c:pt idx="70">
                  <c:v>113.95346965697748</c:v>
                </c:pt>
                <c:pt idx="71">
                  <c:v>113.95347397380941</c:v>
                </c:pt>
                <c:pt idx="72">
                  <c:v>113.9534772949203</c:v>
                </c:pt>
                <c:pt idx="73">
                  <c:v>113.95347984998324</c:v>
                </c:pt>
                <c:pt idx="74">
                  <c:v>113.9534818156949</c:v>
                </c:pt>
                <c:pt idx="75">
                  <c:v>113.95348332799514</c:v>
                </c:pt>
                <c:pt idx="76">
                  <c:v>113.95348449146789</c:v>
                </c:pt>
                <c:pt idx="77">
                  <c:v>113.95348538657377</c:v>
                </c:pt>
                <c:pt idx="78">
                  <c:v>113.95348607521433</c:v>
                </c:pt>
                <c:pt idx="79">
                  <c:v>113.9534866050129</c:v>
                </c:pt>
                <c:pt idx="80">
                  <c:v>113.95348701260802</c:v>
                </c:pt>
                <c:pt idx="81">
                  <c:v>113.95348732618716</c:v>
                </c:pt>
                <c:pt idx="82">
                  <c:v>113.95348756743606</c:v>
                </c:pt>
                <c:pt idx="83">
                  <c:v>113.95348775303842</c:v>
                </c:pt>
                <c:pt idx="84">
                  <c:v>113.9534878958297</c:v>
                </c:pt>
                <c:pt idx="85">
                  <c:v>113.9534880056847</c:v>
                </c:pt>
                <c:pt idx="86">
                  <c:v>113.95348809020054</c:v>
                </c:pt>
                <c:pt idx="87">
                  <c:v>113.95348815522192</c:v>
                </c:pt>
                <c:pt idx="88">
                  <c:v>113.95348820524546</c:v>
                </c:pt>
                <c:pt idx="89">
                  <c:v>113.95348824373056</c:v>
                </c:pt>
                <c:pt idx="90">
                  <c:v>113.95348827333868</c:v>
                </c:pt>
                <c:pt idx="91">
                  <c:v>113.95348829611738</c:v>
                </c:pt>
                <c:pt idx="92">
                  <c:v>113.95348831364194</c:v>
                </c:pt>
                <c:pt idx="93">
                  <c:v>113.95348832712429</c:v>
                </c:pt>
                <c:pt idx="94">
                  <c:v>113.95348833749679</c:v>
                </c:pt>
                <c:pt idx="95">
                  <c:v>113.95348834547676</c:v>
                </c:pt>
                <c:pt idx="96">
                  <c:v>113.95348835161607</c:v>
                </c:pt>
                <c:pt idx="97">
                  <c:v>113.95348835633929</c:v>
                </c:pt>
                <c:pt idx="98">
                  <c:v>113.95348835997305</c:v>
                </c:pt>
                <c:pt idx="99">
                  <c:v>113.95348836276864</c:v>
                </c:pt>
                <c:pt idx="100">
                  <c:v>113.95348836491939</c:v>
                </c:pt>
                <c:pt idx="101">
                  <c:v>113.95348836657408</c:v>
                </c:pt>
                <c:pt idx="102">
                  <c:v>113.95348836784709</c:v>
                </c:pt>
                <c:pt idx="103">
                  <c:v>113.95348836882644</c:v>
                </c:pt>
                <c:pt idx="104">
                  <c:v>113.95348836957992</c:v>
                </c:pt>
                <c:pt idx="105">
                  <c:v>113.95348837015959</c:v>
                </c:pt>
                <c:pt idx="106">
                  <c:v>113.95348837060556</c:v>
                </c:pt>
                <c:pt idx="107">
                  <c:v>113.95348837094865</c:v>
                </c:pt>
                <c:pt idx="108">
                  <c:v>113.95348837121261</c:v>
                </c:pt>
                <c:pt idx="109">
                  <c:v>113.95348837141569</c:v>
                </c:pt>
                <c:pt idx="110">
                  <c:v>113.95348837157192</c:v>
                </c:pt>
                <c:pt idx="111">
                  <c:v>113.95348837169212</c:v>
                </c:pt>
                <c:pt idx="112">
                  <c:v>113.95348837178459</c:v>
                </c:pt>
                <c:pt idx="113">
                  <c:v>113.95348837185574</c:v>
                </c:pt>
                <c:pt idx="114">
                  <c:v>113.95348837191048</c:v>
                </c:pt>
                <c:pt idx="115">
                  <c:v>113.95348837195257</c:v>
                </c:pt>
                <c:pt idx="116">
                  <c:v>113.95348837198497</c:v>
                </c:pt>
                <c:pt idx="117">
                  <c:v>113.9534883720099</c:v>
                </c:pt>
                <c:pt idx="118">
                  <c:v>113.95348837202907</c:v>
                </c:pt>
                <c:pt idx="119">
                  <c:v>113.95348837204382</c:v>
                </c:pt>
                <c:pt idx="120">
                  <c:v>113.95348837205518</c:v>
                </c:pt>
                <c:pt idx="121">
                  <c:v>113.9534883720639</c:v>
                </c:pt>
                <c:pt idx="122">
                  <c:v>113.95348837207062</c:v>
                </c:pt>
                <c:pt idx="123">
                  <c:v>113.95348837207578</c:v>
                </c:pt>
                <c:pt idx="124">
                  <c:v>113.95348837207976</c:v>
                </c:pt>
                <c:pt idx="125">
                  <c:v>113.95348837208282</c:v>
                </c:pt>
                <c:pt idx="126">
                  <c:v>113.95348837208518</c:v>
                </c:pt>
                <c:pt idx="127">
                  <c:v>113.95348837208699</c:v>
                </c:pt>
                <c:pt idx="128">
                  <c:v>113.95348837208839</c:v>
                </c:pt>
                <c:pt idx="129">
                  <c:v>113.95348837208945</c:v>
                </c:pt>
                <c:pt idx="130">
                  <c:v>113.95348837209028</c:v>
                </c:pt>
                <c:pt idx="131">
                  <c:v>113.95348837209092</c:v>
                </c:pt>
                <c:pt idx="132">
                  <c:v>113.9534883720914</c:v>
                </c:pt>
                <c:pt idx="133">
                  <c:v>113.95348837209177</c:v>
                </c:pt>
                <c:pt idx="134">
                  <c:v>113.95348837209207</c:v>
                </c:pt>
                <c:pt idx="135">
                  <c:v>113.95348837209229</c:v>
                </c:pt>
                <c:pt idx="136">
                  <c:v>113.95348837209247</c:v>
                </c:pt>
                <c:pt idx="137">
                  <c:v>113.95348837209259</c:v>
                </c:pt>
                <c:pt idx="138">
                  <c:v>113.95348837209269</c:v>
                </c:pt>
                <c:pt idx="139">
                  <c:v>113.95348837209276</c:v>
                </c:pt>
                <c:pt idx="140">
                  <c:v>113.95348837209283</c:v>
                </c:pt>
                <c:pt idx="141">
                  <c:v>113.95348837209288</c:v>
                </c:pt>
                <c:pt idx="142">
                  <c:v>113.95348837209291</c:v>
                </c:pt>
                <c:pt idx="143">
                  <c:v>113.95348837209293</c:v>
                </c:pt>
                <c:pt idx="144">
                  <c:v>113.95348837209293</c:v>
                </c:pt>
                <c:pt idx="145">
                  <c:v>113.95348837209296</c:v>
                </c:pt>
                <c:pt idx="146">
                  <c:v>113.95348837209296</c:v>
                </c:pt>
                <c:pt idx="147">
                  <c:v>113.95348837209296</c:v>
                </c:pt>
                <c:pt idx="148">
                  <c:v>113.95348837209296</c:v>
                </c:pt>
                <c:pt idx="149">
                  <c:v>113.95348837209296</c:v>
                </c:pt>
                <c:pt idx="150">
                  <c:v>113.95348837209296</c:v>
                </c:pt>
                <c:pt idx="151">
                  <c:v>113.95348837209296</c:v>
                </c:pt>
                <c:pt idx="152">
                  <c:v>113.95348837209296</c:v>
                </c:pt>
                <c:pt idx="153">
                  <c:v>113.95348837209296</c:v>
                </c:pt>
                <c:pt idx="154">
                  <c:v>113.95348837209296</c:v>
                </c:pt>
                <c:pt idx="155">
                  <c:v>113.95348837209296</c:v>
                </c:pt>
                <c:pt idx="156">
                  <c:v>113.95348837209296</c:v>
                </c:pt>
                <c:pt idx="157">
                  <c:v>113.95348837209296</c:v>
                </c:pt>
                <c:pt idx="158">
                  <c:v>113.95348837209296</c:v>
                </c:pt>
                <c:pt idx="159">
                  <c:v>113.95348837209296</c:v>
                </c:pt>
                <c:pt idx="160">
                  <c:v>113.95348837209296</c:v>
                </c:pt>
                <c:pt idx="161">
                  <c:v>113.95348837209296</c:v>
                </c:pt>
                <c:pt idx="162">
                  <c:v>113.95348837209296</c:v>
                </c:pt>
                <c:pt idx="163">
                  <c:v>113.95348837209296</c:v>
                </c:pt>
                <c:pt idx="164">
                  <c:v>113.95348837209296</c:v>
                </c:pt>
                <c:pt idx="165">
                  <c:v>113.95348837209296</c:v>
                </c:pt>
                <c:pt idx="166">
                  <c:v>113.95348837209296</c:v>
                </c:pt>
                <c:pt idx="167">
                  <c:v>113.95348837209296</c:v>
                </c:pt>
                <c:pt idx="168">
                  <c:v>113.95348837209296</c:v>
                </c:pt>
                <c:pt idx="169">
                  <c:v>113.95348837209296</c:v>
                </c:pt>
                <c:pt idx="170">
                  <c:v>113.95348837209296</c:v>
                </c:pt>
                <c:pt idx="171">
                  <c:v>113.95348837209296</c:v>
                </c:pt>
                <c:pt idx="172">
                  <c:v>113.95348837209296</c:v>
                </c:pt>
                <c:pt idx="173">
                  <c:v>113.95348837209296</c:v>
                </c:pt>
                <c:pt idx="174">
                  <c:v>113.95348837209296</c:v>
                </c:pt>
                <c:pt idx="175">
                  <c:v>113.95348837209296</c:v>
                </c:pt>
                <c:pt idx="176">
                  <c:v>113.95348837209296</c:v>
                </c:pt>
                <c:pt idx="177">
                  <c:v>113.95348837209296</c:v>
                </c:pt>
                <c:pt idx="178">
                  <c:v>113.95348837209296</c:v>
                </c:pt>
                <c:pt idx="179">
                  <c:v>113.95348837209296</c:v>
                </c:pt>
                <c:pt idx="180">
                  <c:v>113.95348837209296</c:v>
                </c:pt>
                <c:pt idx="181">
                  <c:v>113.95348837209296</c:v>
                </c:pt>
                <c:pt idx="182">
                  <c:v>113.95348837209296</c:v>
                </c:pt>
                <c:pt idx="183">
                  <c:v>113.95348837209296</c:v>
                </c:pt>
                <c:pt idx="184">
                  <c:v>113.95348837209296</c:v>
                </c:pt>
                <c:pt idx="185">
                  <c:v>113.95348837209296</c:v>
                </c:pt>
                <c:pt idx="186">
                  <c:v>113.95348837209296</c:v>
                </c:pt>
                <c:pt idx="187">
                  <c:v>113.95348837209296</c:v>
                </c:pt>
                <c:pt idx="188">
                  <c:v>113.95348837209296</c:v>
                </c:pt>
                <c:pt idx="189">
                  <c:v>113.95348837209296</c:v>
                </c:pt>
                <c:pt idx="190">
                  <c:v>113.95348837209296</c:v>
                </c:pt>
                <c:pt idx="191">
                  <c:v>113.95348837209296</c:v>
                </c:pt>
                <c:pt idx="192">
                  <c:v>113.95348837209296</c:v>
                </c:pt>
                <c:pt idx="193">
                  <c:v>113.95348837209296</c:v>
                </c:pt>
                <c:pt idx="194">
                  <c:v>113.95348837209296</c:v>
                </c:pt>
                <c:pt idx="195">
                  <c:v>113.95348837209296</c:v>
                </c:pt>
                <c:pt idx="196">
                  <c:v>113.95348837209296</c:v>
                </c:pt>
                <c:pt idx="197">
                  <c:v>113.95348837209296</c:v>
                </c:pt>
                <c:pt idx="198">
                  <c:v>113.95348837209296</c:v>
                </c:pt>
                <c:pt idx="199">
                  <c:v>113.95348837209296</c:v>
                </c:pt>
                <c:pt idx="200">
                  <c:v>113.95348837209296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75-4CB8-9F30-84F9B32293B6}"/>
            </c:ext>
          </c:extLst>
        </c:ser>
        <c:ser>
          <c:idx val="4"/>
          <c:order val="2"/>
          <c:tx>
            <c:strRef>
              <c:f>共創!$K$15</c:f>
              <c:strCache>
                <c:ptCount val="1"/>
                <c:pt idx="0">
                  <c:v>③ (1,90)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共創!$K$17:$K$217</c:f>
              <c:numCache>
                <c:formatCode>0.00_ </c:formatCode>
                <c:ptCount val="201"/>
                <c:pt idx="0">
                  <c:v>1</c:v>
                </c:pt>
                <c:pt idx="1">
                  <c:v>1.2875000000000001</c:v>
                </c:pt>
                <c:pt idx="2">
                  <c:v>1.6469725290178572</c:v>
                </c:pt>
                <c:pt idx="3">
                  <c:v>2.0983666381901185</c:v>
                </c:pt>
                <c:pt idx="4">
                  <c:v>2.6657531429835135</c:v>
                </c:pt>
                <c:pt idx="5">
                  <c:v>3.3785370193400497</c:v>
                </c:pt>
                <c:pt idx="6">
                  <c:v>4.2725466201077484</c:v>
                </c:pt>
                <c:pt idx="7">
                  <c:v>5.3910620371561873</c:v>
                </c:pt>
                <c:pt idx="8">
                  <c:v>6.7856837131184395</c:v>
                </c:pt>
                <c:pt idx="9">
                  <c:v>8.5168310884910348</c:v>
                </c:pt>
                <c:pt idx="10">
                  <c:v>10.653536266265025</c:v>
                </c:pt>
                <c:pt idx="11">
                  <c:v>13.272054260458177</c:v>
                </c:pt>
                <c:pt idx="12">
                  <c:v>16.452672480288122</c:v>
                </c:pt>
                <c:pt idx="13">
                  <c:v>20.274026857451187</c:v>
                </c:pt>
                <c:pt idx="14">
                  <c:v>24.804327875099148</c:v>
                </c:pt>
                <c:pt idx="15">
                  <c:v>30.089320558702667</c:v>
                </c:pt>
                <c:pt idx="16">
                  <c:v>36.137704304361876</c:v>
                </c:pt>
                <c:pt idx="17">
                  <c:v>42.906159731772192</c:v>
                </c:pt>
                <c:pt idx="18">
                  <c:v>50.287794388691736</c:v>
                </c:pt>
                <c:pt idx="19">
                  <c:v>58.108962880853582</c:v>
                </c:pt>
                <c:pt idx="20">
                  <c:v>66.138890161085769</c:v>
                </c:pt>
                <c:pt idx="21">
                  <c:v>74.113445667368239</c:v>
                </c:pt>
                <c:pt idx="22">
                  <c:v>81.769233229084321</c:v>
                </c:pt>
                <c:pt idx="23">
                  <c:v>88.87923749273034</c:v>
                </c:pt>
                <c:pt idx="24">
                  <c:v>95.27977786653608</c:v>
                </c:pt>
                <c:pt idx="25">
                  <c:v>100.88192495647728</c:v>
                </c:pt>
                <c:pt idx="26">
                  <c:v>105.66693824999341</c:v>
                </c:pt>
                <c:pt idx="27">
                  <c:v>109.67079892337992</c:v>
                </c:pt>
                <c:pt idx="28">
                  <c:v>112.96484212756538</c:v>
                </c:pt>
                <c:pt idx="29">
                  <c:v>115.63803905180909</c:v>
                </c:pt>
                <c:pt idx="30">
                  <c:v>117.78366493629764</c:v>
                </c:pt>
                <c:pt idx="31">
                  <c:v>119.49073500600235</c:v>
                </c:pt>
                <c:pt idx="32">
                  <c:v>120.83935626241411</c:v>
                </c:pt>
                <c:pt idx="33">
                  <c:v>121.898820385934</c:v>
                </c:pt>
                <c:pt idx="34">
                  <c:v>122.72740398253055</c:v>
                </c:pt>
                <c:pt idx="35">
                  <c:v>123.37311826550339</c:v>
                </c:pt>
                <c:pt idx="36">
                  <c:v>123.87490699350812</c:v>
                </c:pt>
                <c:pt idx="37">
                  <c:v>124.26398520534426</c:v>
                </c:pt>
                <c:pt idx="38">
                  <c:v>124.56514402238203</c:v>
                </c:pt>
                <c:pt idx="39">
                  <c:v>124.79793261853285</c:v>
                </c:pt>
                <c:pt idx="40">
                  <c:v>124.97768127491842</c:v>
                </c:pt>
                <c:pt idx="41">
                  <c:v>125.11636008161454</c:v>
                </c:pt>
                <c:pt idx="42">
                  <c:v>125.22328415854528</c:v>
                </c:pt>
                <c:pt idx="43">
                  <c:v>125.30568369181555</c:v>
                </c:pt>
                <c:pt idx="44">
                  <c:v>125.36915928480335</c:v>
                </c:pt>
                <c:pt idx="45">
                  <c:v>125.41804247828607</c:v>
                </c:pt>
                <c:pt idx="46">
                  <c:v>125.45567927289765</c:v>
                </c:pt>
                <c:pt idx="47">
                  <c:v>125.48465195809882</c:v>
                </c:pt>
                <c:pt idx="48">
                  <c:v>125.50695199342871</c:v>
                </c:pt>
                <c:pt idx="49">
                  <c:v>125.52411433921539</c:v>
                </c:pt>
                <c:pt idx="50">
                  <c:v>125.53732159342086</c:v>
                </c:pt>
                <c:pt idx="51">
                  <c:v>125.54748457909088</c:v>
                </c:pt>
                <c:pt idx="52">
                  <c:v>125.555304623419</c:v>
                </c:pt>
                <c:pt idx="53">
                  <c:v>125.5613216377736</c:v>
                </c:pt>
                <c:pt idx="54">
                  <c:v>125.56595120625066</c:v>
                </c:pt>
                <c:pt idx="55">
                  <c:v>125.56951317789908</c:v>
                </c:pt>
                <c:pt idx="56">
                  <c:v>125.57225369855347</c:v>
                </c:pt>
                <c:pt idx="57">
                  <c:v>125.57436218136122</c:v>
                </c:pt>
                <c:pt idx="58">
                  <c:v>125.57598437506607</c:v>
                </c:pt>
                <c:pt idx="59">
                  <c:v>125.57723242517389</c:v>
                </c:pt>
                <c:pt idx="60">
                  <c:v>125.57819261868099</c:v>
                </c:pt>
                <c:pt idx="61">
                  <c:v>125.57893134493199</c:v>
                </c:pt>
                <c:pt idx="62">
                  <c:v>125.57949968304301</c:v>
                </c:pt>
                <c:pt idx="63">
                  <c:v>125.57993693207573</c:v>
                </c:pt>
                <c:pt idx="64">
                  <c:v>125.58027332746579</c:v>
                </c:pt>
                <c:pt idx="65">
                  <c:v>125.58053213119004</c:v>
                </c:pt>
                <c:pt idx="66">
                  <c:v>125.58073123999931</c:v>
                </c:pt>
                <c:pt idx="67">
                  <c:v>125.5808844228047</c:v>
                </c:pt>
                <c:pt idx="68">
                  <c:v>125.58100227271262</c:v>
                </c:pt>
                <c:pt idx="69">
                  <c:v>125.58109293950126</c:v>
                </c:pt>
                <c:pt idx="70">
                  <c:v>125.58116269316656</c:v>
                </c:pt>
                <c:pt idx="71">
                  <c:v>125.58121635749379</c:v>
                </c:pt>
                <c:pt idx="72">
                  <c:v>125.58125764362937</c:v>
                </c:pt>
                <c:pt idx="73">
                  <c:v>125.58128940671571</c:v>
                </c:pt>
                <c:pt idx="74">
                  <c:v>125.58131384333318</c:v>
                </c:pt>
                <c:pt idx="75">
                  <c:v>125.58133264340182</c:v>
                </c:pt>
                <c:pt idx="76">
                  <c:v>125.58134710704641</c:v>
                </c:pt>
                <c:pt idx="77">
                  <c:v>125.5813582345058</c:v>
                </c:pt>
                <c:pt idx="78">
                  <c:v>125.58136679530423</c:v>
                </c:pt>
                <c:pt idx="79">
                  <c:v>125.58137338146773</c:v>
                </c:pt>
                <c:pt idx="80">
                  <c:v>125.5813784484657</c:v>
                </c:pt>
                <c:pt idx="81">
                  <c:v>125.58138234670901</c:v>
                </c:pt>
                <c:pt idx="82">
                  <c:v>125.58138534578276</c:v>
                </c:pt>
                <c:pt idx="83">
                  <c:v>125.58138765308955</c:v>
                </c:pt>
                <c:pt idx="84">
                  <c:v>125.58138942819247</c:v>
                </c:pt>
                <c:pt idx="85">
                  <c:v>125.58139079384975</c:v>
                </c:pt>
                <c:pt idx="86">
                  <c:v>125.58139184450422</c:v>
                </c:pt>
                <c:pt idx="87">
                  <c:v>125.5813926528145</c:v>
                </c:pt>
                <c:pt idx="88">
                  <c:v>125.58139327467973</c:v>
                </c:pt>
                <c:pt idx="89">
                  <c:v>125.58139375310539</c:v>
                </c:pt>
                <c:pt idx="90">
                  <c:v>125.58139412117727</c:v>
                </c:pt>
                <c:pt idx="91">
                  <c:v>125.58139440434961</c:v>
                </c:pt>
                <c:pt idx="92">
                  <c:v>125.58139462220535</c:v>
                </c:pt>
                <c:pt idx="93">
                  <c:v>125.58139478981043</c:v>
                </c:pt>
                <c:pt idx="94">
                  <c:v>125.58139491875568</c:v>
                </c:pt>
                <c:pt idx="95">
                  <c:v>125.58139501795839</c:v>
                </c:pt>
                <c:pt idx="96">
                  <c:v>125.58139509427897</c:v>
                </c:pt>
                <c:pt idx="97">
                  <c:v>125.58139515299544</c:v>
                </c:pt>
                <c:pt idx="98">
                  <c:v>125.58139519816835</c:v>
                </c:pt>
                <c:pt idx="99">
                  <c:v>125.58139523292166</c:v>
                </c:pt>
                <c:pt idx="100">
                  <c:v>125.58139525965878</c:v>
                </c:pt>
                <c:pt idx="101">
                  <c:v>125.58139528022869</c:v>
                </c:pt>
                <c:pt idx="102">
                  <c:v>125.58139529605396</c:v>
                </c:pt>
                <c:pt idx="103">
                  <c:v>125.58139530822896</c:v>
                </c:pt>
                <c:pt idx="104">
                  <c:v>125.58139531759568</c:v>
                </c:pt>
                <c:pt idx="105">
                  <c:v>125.58139532480186</c:v>
                </c:pt>
                <c:pt idx="106">
                  <c:v>125.58139533034586</c:v>
                </c:pt>
                <c:pt idx="107">
                  <c:v>125.58139533461107</c:v>
                </c:pt>
                <c:pt idx="108">
                  <c:v>125.58139533789247</c:v>
                </c:pt>
                <c:pt idx="109">
                  <c:v>125.58139534041699</c:v>
                </c:pt>
                <c:pt idx="110">
                  <c:v>125.5813953423592</c:v>
                </c:pt>
                <c:pt idx="111">
                  <c:v>125.58139534385342</c:v>
                </c:pt>
                <c:pt idx="112">
                  <c:v>125.58139534500297</c:v>
                </c:pt>
                <c:pt idx="113">
                  <c:v>125.58139534588739</c:v>
                </c:pt>
                <c:pt idx="114">
                  <c:v>125.58139534656779</c:v>
                </c:pt>
                <c:pt idx="115">
                  <c:v>125.58139534709126</c:v>
                </c:pt>
                <c:pt idx="116">
                  <c:v>125.58139534749398</c:v>
                </c:pt>
                <c:pt idx="117">
                  <c:v>125.58139534780381</c:v>
                </c:pt>
                <c:pt idx="118">
                  <c:v>125.58139534804216</c:v>
                </c:pt>
                <c:pt idx="119">
                  <c:v>125.58139534822556</c:v>
                </c:pt>
                <c:pt idx="120">
                  <c:v>125.58139534836664</c:v>
                </c:pt>
                <c:pt idx="121">
                  <c:v>125.58139534847518</c:v>
                </c:pt>
                <c:pt idx="122">
                  <c:v>125.58139534855869</c:v>
                </c:pt>
                <c:pt idx="123">
                  <c:v>125.58139534862293</c:v>
                </c:pt>
                <c:pt idx="124">
                  <c:v>125.58139534867236</c:v>
                </c:pt>
                <c:pt idx="125">
                  <c:v>125.58139534871039</c:v>
                </c:pt>
                <c:pt idx="126">
                  <c:v>125.58139534873963</c:v>
                </c:pt>
                <c:pt idx="127">
                  <c:v>125.58139534876214</c:v>
                </c:pt>
                <c:pt idx="128">
                  <c:v>125.58139534877945</c:v>
                </c:pt>
                <c:pt idx="129">
                  <c:v>125.58139534879278</c:v>
                </c:pt>
                <c:pt idx="130">
                  <c:v>125.58139534880303</c:v>
                </c:pt>
                <c:pt idx="131">
                  <c:v>125.58139534881091</c:v>
                </c:pt>
                <c:pt idx="132">
                  <c:v>125.58139534881698</c:v>
                </c:pt>
                <c:pt idx="133">
                  <c:v>125.58139534882164</c:v>
                </c:pt>
                <c:pt idx="134">
                  <c:v>125.58139534882523</c:v>
                </c:pt>
                <c:pt idx="135">
                  <c:v>125.58139534882798</c:v>
                </c:pt>
                <c:pt idx="136">
                  <c:v>125.58139534883011</c:v>
                </c:pt>
                <c:pt idx="137">
                  <c:v>125.58139534883175</c:v>
                </c:pt>
                <c:pt idx="138">
                  <c:v>125.58139534883301</c:v>
                </c:pt>
                <c:pt idx="139">
                  <c:v>125.58139534883398</c:v>
                </c:pt>
                <c:pt idx="140">
                  <c:v>125.58139534883472</c:v>
                </c:pt>
                <c:pt idx="141">
                  <c:v>125.58139534883529</c:v>
                </c:pt>
                <c:pt idx="142">
                  <c:v>125.58139534883573</c:v>
                </c:pt>
                <c:pt idx="143">
                  <c:v>125.58139534883607</c:v>
                </c:pt>
                <c:pt idx="144">
                  <c:v>125.58139534883634</c:v>
                </c:pt>
                <c:pt idx="145">
                  <c:v>125.58139534883654</c:v>
                </c:pt>
                <c:pt idx="146">
                  <c:v>125.58139534883669</c:v>
                </c:pt>
                <c:pt idx="147">
                  <c:v>125.58139534883682</c:v>
                </c:pt>
                <c:pt idx="148">
                  <c:v>125.58139534883691</c:v>
                </c:pt>
                <c:pt idx="149">
                  <c:v>125.58139534883698</c:v>
                </c:pt>
                <c:pt idx="150">
                  <c:v>125.58139534883703</c:v>
                </c:pt>
                <c:pt idx="151">
                  <c:v>125.58139534883708</c:v>
                </c:pt>
                <c:pt idx="152">
                  <c:v>125.58139534883711</c:v>
                </c:pt>
                <c:pt idx="153">
                  <c:v>125.58139534883712</c:v>
                </c:pt>
                <c:pt idx="154">
                  <c:v>125.58139534883713</c:v>
                </c:pt>
                <c:pt idx="155">
                  <c:v>125.58139534883715</c:v>
                </c:pt>
                <c:pt idx="156">
                  <c:v>125.58139534883715</c:v>
                </c:pt>
                <c:pt idx="157">
                  <c:v>125.58139534883715</c:v>
                </c:pt>
                <c:pt idx="158">
                  <c:v>125.58139534883715</c:v>
                </c:pt>
                <c:pt idx="159">
                  <c:v>125.58139534883715</c:v>
                </c:pt>
                <c:pt idx="160">
                  <c:v>125.58139534883715</c:v>
                </c:pt>
                <c:pt idx="161">
                  <c:v>125.58139534883715</c:v>
                </c:pt>
                <c:pt idx="162">
                  <c:v>125.58139534883715</c:v>
                </c:pt>
                <c:pt idx="163">
                  <c:v>125.58139534883715</c:v>
                </c:pt>
                <c:pt idx="164">
                  <c:v>125.58139534883715</c:v>
                </c:pt>
                <c:pt idx="165">
                  <c:v>125.58139534883715</c:v>
                </c:pt>
                <c:pt idx="166">
                  <c:v>125.58139534883715</c:v>
                </c:pt>
                <c:pt idx="167">
                  <c:v>125.58139534883715</c:v>
                </c:pt>
                <c:pt idx="168">
                  <c:v>125.58139534883715</c:v>
                </c:pt>
                <c:pt idx="169">
                  <c:v>125.58139534883715</c:v>
                </c:pt>
                <c:pt idx="170">
                  <c:v>125.58139534883715</c:v>
                </c:pt>
                <c:pt idx="171">
                  <c:v>125.58139534883715</c:v>
                </c:pt>
                <c:pt idx="172">
                  <c:v>125.58139534883715</c:v>
                </c:pt>
                <c:pt idx="173">
                  <c:v>125.58139534883715</c:v>
                </c:pt>
                <c:pt idx="174">
                  <c:v>125.58139534883715</c:v>
                </c:pt>
                <c:pt idx="175">
                  <c:v>125.58139534883715</c:v>
                </c:pt>
                <c:pt idx="176">
                  <c:v>125.58139534883715</c:v>
                </c:pt>
                <c:pt idx="177">
                  <c:v>125.58139534883715</c:v>
                </c:pt>
                <c:pt idx="178">
                  <c:v>125.58139534883715</c:v>
                </c:pt>
                <c:pt idx="179">
                  <c:v>125.58139534883715</c:v>
                </c:pt>
                <c:pt idx="180">
                  <c:v>125.58139534883715</c:v>
                </c:pt>
                <c:pt idx="181">
                  <c:v>125.58139534883715</c:v>
                </c:pt>
                <c:pt idx="182">
                  <c:v>125.58139534883715</c:v>
                </c:pt>
                <c:pt idx="183">
                  <c:v>125.58139534883715</c:v>
                </c:pt>
                <c:pt idx="184">
                  <c:v>125.58139534883715</c:v>
                </c:pt>
                <c:pt idx="185">
                  <c:v>125.58139534883715</c:v>
                </c:pt>
                <c:pt idx="186">
                  <c:v>125.58139534883715</c:v>
                </c:pt>
                <c:pt idx="187">
                  <c:v>125.58139534883715</c:v>
                </c:pt>
                <c:pt idx="188">
                  <c:v>125.58139534883715</c:v>
                </c:pt>
                <c:pt idx="189">
                  <c:v>125.58139534883715</c:v>
                </c:pt>
                <c:pt idx="190">
                  <c:v>125.58139534883715</c:v>
                </c:pt>
                <c:pt idx="191">
                  <c:v>125.58139534883715</c:v>
                </c:pt>
                <c:pt idx="192">
                  <c:v>125.58139534883715</c:v>
                </c:pt>
                <c:pt idx="193">
                  <c:v>125.58139534883715</c:v>
                </c:pt>
                <c:pt idx="194">
                  <c:v>125.58139534883715</c:v>
                </c:pt>
                <c:pt idx="195">
                  <c:v>125.58139534883715</c:v>
                </c:pt>
                <c:pt idx="196">
                  <c:v>125.58139534883715</c:v>
                </c:pt>
                <c:pt idx="197">
                  <c:v>125.58139534883715</c:v>
                </c:pt>
                <c:pt idx="198">
                  <c:v>125.58139534883715</c:v>
                </c:pt>
                <c:pt idx="199">
                  <c:v>125.58139534883715</c:v>
                </c:pt>
                <c:pt idx="200">
                  <c:v>125.58139534883715</c:v>
                </c:pt>
              </c:numCache>
            </c:numRef>
          </c:xVal>
          <c:yVal>
            <c:numRef>
              <c:f>共創!$M$17:$M$217</c:f>
              <c:numCache>
                <c:formatCode>0.00_ </c:formatCode>
                <c:ptCount val="201"/>
                <c:pt idx="0">
                  <c:v>90</c:v>
                </c:pt>
                <c:pt idx="1">
                  <c:v>82.420714285714283</c:v>
                </c:pt>
                <c:pt idx="2">
                  <c:v>78.192500104318512</c:v>
                </c:pt>
                <c:pt idx="3">
                  <c:v>75.640276888382402</c:v>
                </c:pt>
                <c:pt idx="4">
                  <c:v>74.049935129109798</c:v>
                </c:pt>
                <c:pt idx="5">
                  <c:v>73.060758684696239</c:v>
                </c:pt>
                <c:pt idx="6">
                  <c:v>72.472639180135019</c:v>
                </c:pt>
                <c:pt idx="7">
                  <c:v>72.169108901112978</c:v>
                </c:pt>
                <c:pt idx="8">
                  <c:v>72.081814016693556</c:v>
                </c:pt>
                <c:pt idx="9">
                  <c:v>72.172382329048432</c:v>
                </c:pt>
                <c:pt idx="10">
                  <c:v>72.422462279015818</c:v>
                </c:pt>
                <c:pt idx="11">
                  <c:v>72.827906630055395</c:v>
                </c:pt>
                <c:pt idx="12">
                  <c:v>73.395125436993382</c:v>
                </c:pt>
                <c:pt idx="13">
                  <c:v>74.138505846308206</c:v>
                </c:pt>
                <c:pt idx="14">
                  <c:v>75.078180763436521</c:v>
                </c:pt>
                <c:pt idx="15">
                  <c:v>76.237602595719764</c:v>
                </c:pt>
                <c:pt idx="16">
                  <c:v>77.640481085374816</c:v>
                </c:pt>
                <c:pt idx="17">
                  <c:v>79.306772947247154</c:v>
                </c:pt>
                <c:pt idx="18">
                  <c:v>81.247653139080782</c:v>
                </c:pt>
                <c:pt idx="19">
                  <c:v>83.459820677344709</c:v>
                </c:pt>
                <c:pt idx="20">
                  <c:v>85.920090881102468</c:v>
                </c:pt>
                <c:pt idx="21">
                  <c:v>88.581841538341507</c:v>
                </c:pt>
                <c:pt idx="22">
                  <c:v>91.375155176978424</c:v>
                </c:pt>
                <c:pt idx="23">
                  <c:v>94.211992077086194</c:v>
                </c:pt>
                <c:pt idx="24">
                  <c:v>96.996255651651836</c:v>
                </c:pt>
                <c:pt idx="25">
                  <c:v>99.636632269536079</c:v>
                </c:pt>
                <c:pt idx="26">
                  <c:v>102.05867416820227</c:v>
                </c:pt>
                <c:pt idx="27">
                  <c:v>104.21273368059749</c:v>
                </c:pt>
                <c:pt idx="28">
                  <c:v>106.07607787795983</c:v>
                </c:pt>
                <c:pt idx="29">
                  <c:v>107.64976962225037</c:v>
                </c:pt>
                <c:pt idx="30">
                  <c:v>108.95242904821134</c:v>
                </c:pt>
                <c:pt idx="31">
                  <c:v>110.0132460917379</c:v>
                </c:pt>
                <c:pt idx="32">
                  <c:v>110.86593259178645</c:v>
                </c:pt>
                <c:pt idx="33">
                  <c:v>111.54435707471559</c:v>
                </c:pt>
                <c:pt idx="34">
                  <c:v>112.07987996839606</c:v>
                </c:pt>
                <c:pt idx="35">
                  <c:v>112.50004090372119</c:v>
                </c:pt>
                <c:pt idx="36">
                  <c:v>112.82816358031809</c:v>
                </c:pt>
                <c:pt idx="37">
                  <c:v>113.08350364373806</c:v>
                </c:pt>
                <c:pt idx="38">
                  <c:v>113.28167013101904</c:v>
                </c:pt>
                <c:pt idx="39">
                  <c:v>113.43514912703282</c:v>
                </c:pt>
                <c:pt idx="40">
                  <c:v>113.55383176482634</c:v>
                </c:pt>
                <c:pt idx="41">
                  <c:v>113.64549729158743</c:v>
                </c:pt>
                <c:pt idx="42">
                  <c:v>113.7162312574511</c:v>
                </c:pt>
                <c:pt idx="43">
                  <c:v>113.77077518183769</c:v>
                </c:pt>
                <c:pt idx="44">
                  <c:v>113.81281223680992</c:v>
                </c:pt>
                <c:pt idx="45">
                  <c:v>113.84519694715632</c:v>
                </c:pt>
                <c:pt idx="46">
                  <c:v>113.87013778871784</c:v>
                </c:pt>
                <c:pt idx="47">
                  <c:v>113.88934115301376</c:v>
                </c:pt>
                <c:pt idx="48">
                  <c:v>113.9041241679702</c:v>
                </c:pt>
                <c:pt idx="49">
                  <c:v>113.91550271632698</c:v>
                </c:pt>
                <c:pt idx="50">
                  <c:v>113.92425987412737</c:v>
                </c:pt>
                <c:pt idx="51">
                  <c:v>113.93099899059872</c:v>
                </c:pt>
                <c:pt idx="52">
                  <c:v>113.9361847775038</c:v>
                </c:pt>
                <c:pt idx="53">
                  <c:v>113.94017507043731</c:v>
                </c:pt>
                <c:pt idx="54">
                  <c:v>113.94324535258546</c:v>
                </c:pt>
                <c:pt idx="55">
                  <c:v>113.94560767421447</c:v>
                </c:pt>
                <c:pt idx="56">
                  <c:v>113.94742523918386</c:v>
                </c:pt>
                <c:pt idx="57">
                  <c:v>113.94882364527496</c:v>
                </c:pt>
                <c:pt idx="58">
                  <c:v>113.94989954267814</c:v>
                </c:pt>
                <c:pt idx="59">
                  <c:v>113.95072730173581</c:v>
                </c:pt>
                <c:pt idx="60">
                  <c:v>113.95136414650426</c:v>
                </c:pt>
                <c:pt idx="61">
                  <c:v>113.95185410645708</c:v>
                </c:pt>
                <c:pt idx="62">
                  <c:v>113.95223105801959</c:v>
                </c:pt>
                <c:pt idx="63">
                  <c:v>113.95252106533032</c:v>
                </c:pt>
                <c:pt idx="64">
                  <c:v>113.95274418154844</c:v>
                </c:pt>
                <c:pt idx="65">
                  <c:v>113.95291583494733</c:v>
                </c:pt>
                <c:pt idx="66">
                  <c:v>113.95304789545482</c:v>
                </c:pt>
                <c:pt idx="67">
                  <c:v>113.95314949528172</c:v>
                </c:pt>
                <c:pt idx="68">
                  <c:v>113.95322766032133</c:v>
                </c:pt>
                <c:pt idx="69">
                  <c:v>113.95328779594398</c:v>
                </c:pt>
                <c:pt idx="70">
                  <c:v>113.95333406075814</c:v>
                </c:pt>
                <c:pt idx="71">
                  <c:v>113.95336965417164</c:v>
                </c:pt>
                <c:pt idx="72">
                  <c:v>113.95339703763091</c:v>
                </c:pt>
                <c:pt idx="73">
                  <c:v>113.95341810483325</c:v>
                </c:pt>
                <c:pt idx="74">
                  <c:v>113.95343431268051</c:v>
                </c:pt>
                <c:pt idx="75">
                  <c:v>113.95344678202828</c:v>
                </c:pt>
                <c:pt idx="76">
                  <c:v>113.95345637519709</c:v>
                </c:pt>
                <c:pt idx="77">
                  <c:v>113.95346375560554</c:v>
                </c:pt>
                <c:pt idx="78">
                  <c:v>113.95346943364854</c:v>
                </c:pt>
                <c:pt idx="79">
                  <c:v>113.95347380199355</c:v>
                </c:pt>
                <c:pt idx="80">
                  <c:v>113.95347716273552</c:v>
                </c:pt>
                <c:pt idx="81">
                  <c:v>113.95347974828822</c:v>
                </c:pt>
                <c:pt idx="82">
                  <c:v>113.95348173745688</c:v>
                </c:pt>
                <c:pt idx="83">
                  <c:v>113.95348326780351</c:v>
                </c:pt>
                <c:pt idx="84">
                  <c:v>113.95348444516007</c:v>
                </c:pt>
                <c:pt idx="85">
                  <c:v>113.95348535094732</c:v>
                </c:pt>
                <c:pt idx="86">
                  <c:v>113.95348604780548</c:v>
                </c:pt>
                <c:pt idx="87">
                  <c:v>113.95348658392619</c:v>
                </c:pt>
                <c:pt idx="88">
                  <c:v>113.95348699638518</c:v>
                </c:pt>
                <c:pt idx="89">
                  <c:v>113.95348731370628</c:v>
                </c:pt>
                <c:pt idx="90">
                  <c:v>113.95348755783402</c:v>
                </c:pt>
                <c:pt idx="91">
                  <c:v>113.95348774565119</c:v>
                </c:pt>
                <c:pt idx="92">
                  <c:v>113.95348789014642</c:v>
                </c:pt>
                <c:pt idx="93">
                  <c:v>113.95348800131234</c:v>
                </c:pt>
                <c:pt idx="94">
                  <c:v>113.9534880868367</c:v>
                </c:pt>
                <c:pt idx="95">
                  <c:v>113.95348815263399</c:v>
                </c:pt>
                <c:pt idx="96">
                  <c:v>113.95348820325447</c:v>
                </c:pt>
                <c:pt idx="97">
                  <c:v>113.95348824219882</c:v>
                </c:pt>
                <c:pt idx="98">
                  <c:v>113.95348827216026</c:v>
                </c:pt>
                <c:pt idx="99">
                  <c:v>113.95348829521078</c:v>
                </c:pt>
                <c:pt idx="100">
                  <c:v>113.95348831294446</c:v>
                </c:pt>
                <c:pt idx="101">
                  <c:v>113.95348832658767</c:v>
                </c:pt>
                <c:pt idx="102">
                  <c:v>113.95348833708395</c:v>
                </c:pt>
                <c:pt idx="103">
                  <c:v>113.95348834515916</c:v>
                </c:pt>
                <c:pt idx="104">
                  <c:v>113.95348835137173</c:v>
                </c:pt>
                <c:pt idx="105">
                  <c:v>113.95348835615131</c:v>
                </c:pt>
                <c:pt idx="106">
                  <c:v>113.95348835982843</c:v>
                </c:pt>
                <c:pt idx="107">
                  <c:v>113.95348836265738</c:v>
                </c:pt>
                <c:pt idx="108">
                  <c:v>113.95348836483382</c:v>
                </c:pt>
                <c:pt idx="109">
                  <c:v>113.95348836650822</c:v>
                </c:pt>
                <c:pt idx="110">
                  <c:v>113.95348836779641</c:v>
                </c:pt>
                <c:pt idx="111">
                  <c:v>113.95348836878748</c:v>
                </c:pt>
                <c:pt idx="112">
                  <c:v>113.95348836954994</c:v>
                </c:pt>
                <c:pt idx="113">
                  <c:v>113.95348837013653</c:v>
                </c:pt>
                <c:pt idx="114">
                  <c:v>113.95348837058781</c:v>
                </c:pt>
                <c:pt idx="115">
                  <c:v>113.95348837093499</c:v>
                </c:pt>
                <c:pt idx="116">
                  <c:v>113.9534883712021</c:v>
                </c:pt>
                <c:pt idx="117">
                  <c:v>113.9534883714076</c:v>
                </c:pt>
                <c:pt idx="118">
                  <c:v>113.9534883715657</c:v>
                </c:pt>
                <c:pt idx="119">
                  <c:v>113.95348837168734</c:v>
                </c:pt>
                <c:pt idx="120">
                  <c:v>113.95348837178092</c:v>
                </c:pt>
                <c:pt idx="121">
                  <c:v>113.95348837185291</c:v>
                </c:pt>
                <c:pt idx="122">
                  <c:v>113.95348837190829</c:v>
                </c:pt>
                <c:pt idx="123">
                  <c:v>113.9534883719509</c:v>
                </c:pt>
                <c:pt idx="124">
                  <c:v>113.95348837198368</c:v>
                </c:pt>
                <c:pt idx="125">
                  <c:v>113.95348837200891</c:v>
                </c:pt>
                <c:pt idx="126">
                  <c:v>113.95348837202832</c:v>
                </c:pt>
                <c:pt idx="127">
                  <c:v>113.95348837204324</c:v>
                </c:pt>
                <c:pt idx="128">
                  <c:v>113.95348837205472</c:v>
                </c:pt>
                <c:pt idx="129">
                  <c:v>113.95348837206355</c:v>
                </c:pt>
                <c:pt idx="130">
                  <c:v>113.95348837207034</c:v>
                </c:pt>
                <c:pt idx="131">
                  <c:v>113.95348837207557</c:v>
                </c:pt>
                <c:pt idx="132">
                  <c:v>113.95348837207959</c:v>
                </c:pt>
                <c:pt idx="133">
                  <c:v>113.95348837208269</c:v>
                </c:pt>
                <c:pt idx="134">
                  <c:v>113.95348837208508</c:v>
                </c:pt>
                <c:pt idx="135">
                  <c:v>113.95348837208691</c:v>
                </c:pt>
                <c:pt idx="136">
                  <c:v>113.95348837208832</c:v>
                </c:pt>
                <c:pt idx="137">
                  <c:v>113.9534883720894</c:v>
                </c:pt>
                <c:pt idx="138">
                  <c:v>113.95348837209023</c:v>
                </c:pt>
                <c:pt idx="139">
                  <c:v>113.95348837209087</c:v>
                </c:pt>
                <c:pt idx="140">
                  <c:v>113.95348837209137</c:v>
                </c:pt>
                <c:pt idx="141">
                  <c:v>113.95348837209175</c:v>
                </c:pt>
                <c:pt idx="142">
                  <c:v>113.95348837209205</c:v>
                </c:pt>
                <c:pt idx="143">
                  <c:v>113.95348837209227</c:v>
                </c:pt>
                <c:pt idx="144">
                  <c:v>113.95348837209244</c:v>
                </c:pt>
                <c:pt idx="145">
                  <c:v>113.95348837209258</c:v>
                </c:pt>
                <c:pt idx="146">
                  <c:v>113.95348837209269</c:v>
                </c:pt>
                <c:pt idx="147">
                  <c:v>113.95348837209276</c:v>
                </c:pt>
                <c:pt idx="148">
                  <c:v>113.95348837209283</c:v>
                </c:pt>
                <c:pt idx="149">
                  <c:v>113.95348837209288</c:v>
                </c:pt>
                <c:pt idx="150">
                  <c:v>113.95348837209291</c:v>
                </c:pt>
                <c:pt idx="151">
                  <c:v>113.95348837209293</c:v>
                </c:pt>
                <c:pt idx="152">
                  <c:v>113.95348837209293</c:v>
                </c:pt>
                <c:pt idx="153">
                  <c:v>113.95348837209296</c:v>
                </c:pt>
                <c:pt idx="154">
                  <c:v>113.95348837209296</c:v>
                </c:pt>
                <c:pt idx="155">
                  <c:v>113.95348837209296</c:v>
                </c:pt>
                <c:pt idx="156">
                  <c:v>113.95348837209296</c:v>
                </c:pt>
                <c:pt idx="157">
                  <c:v>113.95348837209296</c:v>
                </c:pt>
                <c:pt idx="158">
                  <c:v>113.95348837209296</c:v>
                </c:pt>
                <c:pt idx="159">
                  <c:v>113.95348837209296</c:v>
                </c:pt>
                <c:pt idx="160">
                  <c:v>113.95348837209296</c:v>
                </c:pt>
                <c:pt idx="161">
                  <c:v>113.95348837209296</c:v>
                </c:pt>
                <c:pt idx="162">
                  <c:v>113.95348837209296</c:v>
                </c:pt>
                <c:pt idx="163">
                  <c:v>113.95348837209296</c:v>
                </c:pt>
                <c:pt idx="164">
                  <c:v>113.95348837209296</c:v>
                </c:pt>
                <c:pt idx="165">
                  <c:v>113.95348837209296</c:v>
                </c:pt>
                <c:pt idx="166">
                  <c:v>113.95348837209296</c:v>
                </c:pt>
                <c:pt idx="167">
                  <c:v>113.95348837209296</c:v>
                </c:pt>
                <c:pt idx="168">
                  <c:v>113.95348837209296</c:v>
                </c:pt>
                <c:pt idx="169">
                  <c:v>113.95348837209296</c:v>
                </c:pt>
                <c:pt idx="170">
                  <c:v>113.95348837209296</c:v>
                </c:pt>
                <c:pt idx="171">
                  <c:v>113.95348837209296</c:v>
                </c:pt>
                <c:pt idx="172">
                  <c:v>113.95348837209296</c:v>
                </c:pt>
                <c:pt idx="173">
                  <c:v>113.95348837209296</c:v>
                </c:pt>
                <c:pt idx="174">
                  <c:v>113.95348837209296</c:v>
                </c:pt>
                <c:pt idx="175">
                  <c:v>113.95348837209296</c:v>
                </c:pt>
                <c:pt idx="176">
                  <c:v>113.95348837209296</c:v>
                </c:pt>
                <c:pt idx="177">
                  <c:v>113.95348837209296</c:v>
                </c:pt>
                <c:pt idx="178">
                  <c:v>113.95348837209296</c:v>
                </c:pt>
                <c:pt idx="179">
                  <c:v>113.95348837209296</c:v>
                </c:pt>
                <c:pt idx="180">
                  <c:v>113.95348837209296</c:v>
                </c:pt>
                <c:pt idx="181">
                  <c:v>113.95348837209296</c:v>
                </c:pt>
                <c:pt idx="182">
                  <c:v>113.95348837209296</c:v>
                </c:pt>
                <c:pt idx="183">
                  <c:v>113.95348837209296</c:v>
                </c:pt>
                <c:pt idx="184">
                  <c:v>113.95348837209296</c:v>
                </c:pt>
                <c:pt idx="185">
                  <c:v>113.95348837209296</c:v>
                </c:pt>
                <c:pt idx="186">
                  <c:v>113.95348837209296</c:v>
                </c:pt>
                <c:pt idx="187">
                  <c:v>113.95348837209296</c:v>
                </c:pt>
                <c:pt idx="188">
                  <c:v>113.95348837209296</c:v>
                </c:pt>
                <c:pt idx="189">
                  <c:v>113.95348837209296</c:v>
                </c:pt>
                <c:pt idx="190">
                  <c:v>113.95348837209296</c:v>
                </c:pt>
                <c:pt idx="191">
                  <c:v>113.95348837209296</c:v>
                </c:pt>
                <c:pt idx="192">
                  <c:v>113.95348837209296</c:v>
                </c:pt>
                <c:pt idx="193">
                  <c:v>113.95348837209296</c:v>
                </c:pt>
                <c:pt idx="194">
                  <c:v>113.95348837209296</c:v>
                </c:pt>
                <c:pt idx="195">
                  <c:v>113.95348837209296</c:v>
                </c:pt>
                <c:pt idx="196">
                  <c:v>113.95348837209296</c:v>
                </c:pt>
                <c:pt idx="197">
                  <c:v>113.95348837209296</c:v>
                </c:pt>
                <c:pt idx="198">
                  <c:v>113.95348837209296</c:v>
                </c:pt>
                <c:pt idx="199">
                  <c:v>113.95348837209296</c:v>
                </c:pt>
                <c:pt idx="200">
                  <c:v>113.95348837209296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375-4CB8-9F30-84F9B32293B6}"/>
            </c:ext>
          </c:extLst>
        </c:ser>
        <c:ser>
          <c:idx val="5"/>
          <c:order val="3"/>
          <c:tx>
            <c:strRef>
              <c:f>共創!$O$15</c:f>
              <c:strCache>
                <c:ptCount val="1"/>
                <c:pt idx="0">
                  <c:v>④ (90,90)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共創!$O$17:$O$217</c:f>
              <c:numCache>
                <c:formatCode>0.00_ </c:formatCode>
                <c:ptCount val="201"/>
                <c:pt idx="0">
                  <c:v>90</c:v>
                </c:pt>
                <c:pt idx="1">
                  <c:v>95.85</c:v>
                </c:pt>
                <c:pt idx="2">
                  <c:v>101.1036069642857</c:v>
                </c:pt>
                <c:pt idx="3">
                  <c:v>105.69011746787537</c:v>
                </c:pt>
                <c:pt idx="4">
                  <c:v>109.59562061094957</c:v>
                </c:pt>
                <c:pt idx="5">
                  <c:v>112.8516662842637</c:v>
                </c:pt>
                <c:pt idx="6">
                  <c:v>115.51952855613406</c:v>
                </c:pt>
                <c:pt idx="7">
                  <c:v>117.67522611877271</c:v>
                </c:pt>
                <c:pt idx="8">
                  <c:v>119.39804254424709</c:v>
                </c:pt>
                <c:pt idx="9">
                  <c:v>120.76313272212219</c:v>
                </c:pt>
                <c:pt idx="10">
                  <c:v>121.83758447758808</c:v>
                </c:pt>
                <c:pt idx="11">
                  <c:v>122.67891749711001</c:v>
                </c:pt>
                <c:pt idx="12">
                  <c:v>123.33507989693652</c:v>
                </c:pt>
                <c:pt idx="13">
                  <c:v>123.84524396289989</c:v>
                </c:pt>
                <c:pt idx="14">
                  <c:v>124.2409452920274</c:v>
                </c:pt>
                <c:pt idx="15">
                  <c:v>124.54729654185542</c:v>
                </c:pt>
                <c:pt idx="16">
                  <c:v>124.7841330472575</c:v>
                </c:pt>
                <c:pt idx="17">
                  <c:v>124.96702548382017</c:v>
                </c:pt>
                <c:pt idx="18">
                  <c:v>125.10813958224992</c:v>
                </c:pt>
                <c:pt idx="19">
                  <c:v>125.21694671744855</c:v>
                </c:pt>
                <c:pt idx="20">
                  <c:v>125.30080042118777</c:v>
                </c:pt>
                <c:pt idx="21">
                  <c:v>125.36539792801128</c:v>
                </c:pt>
                <c:pt idx="22">
                  <c:v>125.41514609714707</c:v>
                </c:pt>
                <c:pt idx="23">
                  <c:v>125.45344943018431</c:v>
                </c:pt>
                <c:pt idx="24">
                  <c:v>125.48293554284655</c:v>
                </c:pt>
                <c:pt idx="25">
                  <c:v>125.50563095075</c:v>
                </c:pt>
                <c:pt idx="26">
                  <c:v>125.52309769187092</c:v>
                </c:pt>
                <c:pt idx="27">
                  <c:v>125.53653925903374</c:v>
                </c:pt>
                <c:pt idx="28">
                  <c:v>125.54688258747821</c:v>
                </c:pt>
                <c:pt idx="29">
                  <c:v>125.55484142188442</c:v>
                </c:pt>
                <c:pt idx="30">
                  <c:v>125.56096523969605</c:v>
                </c:pt>
                <c:pt idx="31">
                  <c:v>125.56567699212951</c:v>
                </c:pt>
                <c:pt idx="32">
                  <c:v>125.56930220051639</c:v>
                </c:pt>
                <c:pt idx="33">
                  <c:v>125.57209137724197</c:v>
                </c:pt>
                <c:pt idx="34">
                  <c:v>125.57423729637455</c:v>
                </c:pt>
                <c:pt idx="35">
                  <c:v>125.57588829327045</c:v>
                </c:pt>
                <c:pt idx="36">
                  <c:v>125.57715850396525</c:v>
                </c:pt>
                <c:pt idx="37">
                  <c:v>125.57813574717179</c:v>
                </c:pt>
                <c:pt idx="38">
                  <c:v>125.57888759083619</c:v>
                </c:pt>
                <c:pt idx="39">
                  <c:v>125.57946602093266</c:v>
                </c:pt>
                <c:pt idx="40">
                  <c:v>125.57991103427176</c:v>
                </c:pt>
                <c:pt idx="41">
                  <c:v>125.58025340313472</c:v>
                </c:pt>
                <c:pt idx="42">
                  <c:v>125.58051680253848</c:v>
                </c:pt>
                <c:pt idx="43">
                  <c:v>125.58071944701589</c:v>
                </c:pt>
                <c:pt idx="44">
                  <c:v>125.58087534996864</c:v>
                </c:pt>
                <c:pt idx="45">
                  <c:v>125.58099529260429</c:v>
                </c:pt>
                <c:pt idx="46">
                  <c:v>125.58108756941762</c:v>
                </c:pt>
                <c:pt idx="47">
                  <c:v>125.58115856174251</c:v>
                </c:pt>
                <c:pt idx="48">
                  <c:v>125.58121317902192</c:v>
                </c:pt>
                <c:pt idx="49">
                  <c:v>125.58125519830277</c:v>
                </c:pt>
                <c:pt idx="50">
                  <c:v>125.58128752542765</c:v>
                </c:pt>
                <c:pt idx="51">
                  <c:v>125.58131239598283</c:v>
                </c:pt>
                <c:pt idx="52">
                  <c:v>125.58133152989728</c:v>
                </c:pt>
                <c:pt idx="53">
                  <c:v>125.58134625038288</c:v>
                </c:pt>
                <c:pt idx="54">
                  <c:v>125.58135757544035</c:v>
                </c:pt>
                <c:pt idx="55">
                  <c:v>125.58136628825891</c:v>
                </c:pt>
                <c:pt idx="56">
                  <c:v>125.58137299137756</c:v>
                </c:pt>
                <c:pt idx="57">
                  <c:v>125.58137814835379</c:v>
                </c:pt>
                <c:pt idx="58">
                  <c:v>125.58138211582097</c:v>
                </c:pt>
                <c:pt idx="59">
                  <c:v>125.58138516815141</c:v>
                </c:pt>
                <c:pt idx="60">
                  <c:v>125.58138751643068</c:v>
                </c:pt>
                <c:pt idx="61">
                  <c:v>125.58138932305536</c:v>
                </c:pt>
                <c:pt idx="62">
                  <c:v>125.5813907129636</c:v>
                </c:pt>
                <c:pt idx="63">
                  <c:v>125.58139178227529</c:v>
                </c:pt>
                <c:pt idx="64">
                  <c:v>125.5813926049393</c:v>
                </c:pt>
                <c:pt idx="65">
                  <c:v>125.58139323784744</c:v>
                </c:pt>
                <c:pt idx="66">
                  <c:v>125.58139372476884</c:v>
                </c:pt>
                <c:pt idx="67">
                  <c:v>125.58139409937684</c:v>
                </c:pt>
                <c:pt idx="68">
                  <c:v>125.58139438757766</c:v>
                </c:pt>
                <c:pt idx="69">
                  <c:v>125.58139460930201</c:v>
                </c:pt>
                <c:pt idx="70">
                  <c:v>125.58139477988337</c:v>
                </c:pt>
                <c:pt idx="71">
                  <c:v>125.58139491111839</c:v>
                </c:pt>
                <c:pt idx="72">
                  <c:v>125.58139501208272</c:v>
                </c:pt>
                <c:pt idx="73">
                  <c:v>125.58139508975859</c:v>
                </c:pt>
                <c:pt idx="74">
                  <c:v>125.58139514951773</c:v>
                </c:pt>
                <c:pt idx="75">
                  <c:v>125.58139519549282</c:v>
                </c:pt>
                <c:pt idx="76">
                  <c:v>125.58139523086327</c:v>
                </c:pt>
                <c:pt idx="77">
                  <c:v>125.58139525807516</c:v>
                </c:pt>
                <c:pt idx="78">
                  <c:v>125.58139527901037</c:v>
                </c:pt>
                <c:pt idx="79">
                  <c:v>125.58139529511664</c:v>
                </c:pt>
                <c:pt idx="80">
                  <c:v>125.58139530750783</c:v>
                </c:pt>
                <c:pt idx="81">
                  <c:v>125.58139531704089</c:v>
                </c:pt>
                <c:pt idx="82">
                  <c:v>125.58139532437502</c:v>
                </c:pt>
                <c:pt idx="83">
                  <c:v>125.58139533001747</c:v>
                </c:pt>
                <c:pt idx="84">
                  <c:v>125.58139533435843</c:v>
                </c:pt>
                <c:pt idx="85">
                  <c:v>125.58139533769811</c:v>
                </c:pt>
                <c:pt idx="86">
                  <c:v>125.58139534026746</c:v>
                </c:pt>
                <c:pt idx="87">
                  <c:v>125.58139534224416</c:v>
                </c:pt>
                <c:pt idx="88">
                  <c:v>125.58139534376492</c:v>
                </c:pt>
                <c:pt idx="89">
                  <c:v>125.5813953449349</c:v>
                </c:pt>
                <c:pt idx="90">
                  <c:v>125.58139534583501</c:v>
                </c:pt>
                <c:pt idx="91">
                  <c:v>125.5813953465275</c:v>
                </c:pt>
                <c:pt idx="92">
                  <c:v>125.58139534706027</c:v>
                </c:pt>
                <c:pt idx="93">
                  <c:v>125.58139534747013</c:v>
                </c:pt>
                <c:pt idx="94">
                  <c:v>125.58139534778547</c:v>
                </c:pt>
                <c:pt idx="95">
                  <c:v>125.58139534802807</c:v>
                </c:pt>
                <c:pt idx="96">
                  <c:v>125.5813953482147</c:v>
                </c:pt>
                <c:pt idx="97">
                  <c:v>125.58139534835828</c:v>
                </c:pt>
                <c:pt idx="98">
                  <c:v>125.58139534846876</c:v>
                </c:pt>
                <c:pt idx="99">
                  <c:v>125.58139534855374</c:v>
                </c:pt>
                <c:pt idx="100">
                  <c:v>125.58139534861913</c:v>
                </c:pt>
                <c:pt idx="101">
                  <c:v>125.58139534866943</c:v>
                </c:pt>
                <c:pt idx="102">
                  <c:v>125.58139534870813</c:v>
                </c:pt>
                <c:pt idx="103">
                  <c:v>125.5813953487379</c:v>
                </c:pt>
                <c:pt idx="104">
                  <c:v>125.58139534876081</c:v>
                </c:pt>
                <c:pt idx="105">
                  <c:v>125.58139534877843</c:v>
                </c:pt>
                <c:pt idx="106">
                  <c:v>125.58139534879199</c:v>
                </c:pt>
                <c:pt idx="107">
                  <c:v>125.58139534880242</c:v>
                </c:pt>
                <c:pt idx="108">
                  <c:v>125.58139534881045</c:v>
                </c:pt>
                <c:pt idx="109">
                  <c:v>125.58139534881661</c:v>
                </c:pt>
                <c:pt idx="110">
                  <c:v>125.58139534882136</c:v>
                </c:pt>
                <c:pt idx="111">
                  <c:v>125.58139534882501</c:v>
                </c:pt>
                <c:pt idx="112">
                  <c:v>125.58139534882783</c:v>
                </c:pt>
                <c:pt idx="113">
                  <c:v>125.58139534883</c:v>
                </c:pt>
                <c:pt idx="114">
                  <c:v>125.58139534883166</c:v>
                </c:pt>
                <c:pt idx="115">
                  <c:v>125.58139534883294</c:v>
                </c:pt>
                <c:pt idx="116">
                  <c:v>125.58139534883392</c:v>
                </c:pt>
                <c:pt idx="117">
                  <c:v>125.58139534883468</c:v>
                </c:pt>
                <c:pt idx="118">
                  <c:v>125.58139534883526</c:v>
                </c:pt>
                <c:pt idx="119">
                  <c:v>125.58139534883571</c:v>
                </c:pt>
                <c:pt idx="120">
                  <c:v>125.58139534883605</c:v>
                </c:pt>
                <c:pt idx="121">
                  <c:v>125.58139534883632</c:v>
                </c:pt>
                <c:pt idx="122">
                  <c:v>125.58139534883652</c:v>
                </c:pt>
                <c:pt idx="123">
                  <c:v>125.58139534883668</c:v>
                </c:pt>
                <c:pt idx="124">
                  <c:v>125.58139534883681</c:v>
                </c:pt>
                <c:pt idx="125">
                  <c:v>125.58139534883691</c:v>
                </c:pt>
                <c:pt idx="126">
                  <c:v>125.58139534883698</c:v>
                </c:pt>
                <c:pt idx="127">
                  <c:v>125.58139534883703</c:v>
                </c:pt>
                <c:pt idx="128">
                  <c:v>125.58139534883708</c:v>
                </c:pt>
                <c:pt idx="129">
                  <c:v>125.58139534883711</c:v>
                </c:pt>
                <c:pt idx="130">
                  <c:v>125.58139534883712</c:v>
                </c:pt>
                <c:pt idx="131">
                  <c:v>125.58139534883713</c:v>
                </c:pt>
                <c:pt idx="132">
                  <c:v>125.58139534883715</c:v>
                </c:pt>
                <c:pt idx="133">
                  <c:v>125.58139534883715</c:v>
                </c:pt>
                <c:pt idx="134">
                  <c:v>125.58139534883715</c:v>
                </c:pt>
                <c:pt idx="135">
                  <c:v>125.58139534883715</c:v>
                </c:pt>
                <c:pt idx="136">
                  <c:v>125.58139534883715</c:v>
                </c:pt>
                <c:pt idx="137">
                  <c:v>125.58139534883715</c:v>
                </c:pt>
                <c:pt idx="138">
                  <c:v>125.58139534883715</c:v>
                </c:pt>
                <c:pt idx="139">
                  <c:v>125.58139534883715</c:v>
                </c:pt>
                <c:pt idx="140">
                  <c:v>125.58139534883715</c:v>
                </c:pt>
                <c:pt idx="141">
                  <c:v>125.58139534883715</c:v>
                </c:pt>
                <c:pt idx="142">
                  <c:v>125.58139534883715</c:v>
                </c:pt>
                <c:pt idx="143">
                  <c:v>125.58139534883715</c:v>
                </c:pt>
                <c:pt idx="144">
                  <c:v>125.58139534883715</c:v>
                </c:pt>
                <c:pt idx="145">
                  <c:v>125.58139534883715</c:v>
                </c:pt>
                <c:pt idx="146">
                  <c:v>125.58139534883715</c:v>
                </c:pt>
                <c:pt idx="147">
                  <c:v>125.58139534883715</c:v>
                </c:pt>
                <c:pt idx="148">
                  <c:v>125.58139534883715</c:v>
                </c:pt>
                <c:pt idx="149">
                  <c:v>125.58139534883715</c:v>
                </c:pt>
                <c:pt idx="150">
                  <c:v>125.58139534883715</c:v>
                </c:pt>
                <c:pt idx="151">
                  <c:v>125.58139534883715</c:v>
                </c:pt>
                <c:pt idx="152">
                  <c:v>125.58139534883715</c:v>
                </c:pt>
                <c:pt idx="153">
                  <c:v>125.58139534883715</c:v>
                </c:pt>
                <c:pt idx="154">
                  <c:v>125.58139534883715</c:v>
                </c:pt>
                <c:pt idx="155">
                  <c:v>125.58139534883715</c:v>
                </c:pt>
                <c:pt idx="156">
                  <c:v>125.58139534883715</c:v>
                </c:pt>
                <c:pt idx="157">
                  <c:v>125.58139534883715</c:v>
                </c:pt>
                <c:pt idx="158">
                  <c:v>125.58139534883715</c:v>
                </c:pt>
                <c:pt idx="159">
                  <c:v>125.58139534883715</c:v>
                </c:pt>
                <c:pt idx="160">
                  <c:v>125.58139534883715</c:v>
                </c:pt>
                <c:pt idx="161">
                  <c:v>125.58139534883715</c:v>
                </c:pt>
                <c:pt idx="162">
                  <c:v>125.58139534883715</c:v>
                </c:pt>
                <c:pt idx="163">
                  <c:v>125.58139534883715</c:v>
                </c:pt>
                <c:pt idx="164">
                  <c:v>125.58139534883715</c:v>
                </c:pt>
                <c:pt idx="165">
                  <c:v>125.58139534883715</c:v>
                </c:pt>
                <c:pt idx="166">
                  <c:v>125.58139534883715</c:v>
                </c:pt>
                <c:pt idx="167">
                  <c:v>125.58139534883715</c:v>
                </c:pt>
                <c:pt idx="168">
                  <c:v>125.58139534883715</c:v>
                </c:pt>
                <c:pt idx="169">
                  <c:v>125.58139534883715</c:v>
                </c:pt>
                <c:pt idx="170">
                  <c:v>125.58139534883715</c:v>
                </c:pt>
                <c:pt idx="171">
                  <c:v>125.58139534883715</c:v>
                </c:pt>
                <c:pt idx="172">
                  <c:v>125.58139534883715</c:v>
                </c:pt>
                <c:pt idx="173">
                  <c:v>125.58139534883715</c:v>
                </c:pt>
                <c:pt idx="174">
                  <c:v>125.58139534883715</c:v>
                </c:pt>
                <c:pt idx="175">
                  <c:v>125.58139534883715</c:v>
                </c:pt>
                <c:pt idx="176">
                  <c:v>125.58139534883715</c:v>
                </c:pt>
                <c:pt idx="177">
                  <c:v>125.58139534883715</c:v>
                </c:pt>
                <c:pt idx="178">
                  <c:v>125.58139534883715</c:v>
                </c:pt>
                <c:pt idx="179">
                  <c:v>125.58139534883715</c:v>
                </c:pt>
                <c:pt idx="180">
                  <c:v>125.58139534883715</c:v>
                </c:pt>
                <c:pt idx="181">
                  <c:v>125.58139534883715</c:v>
                </c:pt>
                <c:pt idx="182">
                  <c:v>125.58139534883715</c:v>
                </c:pt>
                <c:pt idx="183">
                  <c:v>125.58139534883715</c:v>
                </c:pt>
                <c:pt idx="184">
                  <c:v>125.58139534883715</c:v>
                </c:pt>
                <c:pt idx="185">
                  <c:v>125.58139534883715</c:v>
                </c:pt>
                <c:pt idx="186">
                  <c:v>125.58139534883715</c:v>
                </c:pt>
                <c:pt idx="187">
                  <c:v>125.58139534883715</c:v>
                </c:pt>
                <c:pt idx="188">
                  <c:v>125.58139534883715</c:v>
                </c:pt>
                <c:pt idx="189">
                  <c:v>125.58139534883715</c:v>
                </c:pt>
                <c:pt idx="190">
                  <c:v>125.58139534883715</c:v>
                </c:pt>
                <c:pt idx="191">
                  <c:v>125.58139534883715</c:v>
                </c:pt>
                <c:pt idx="192">
                  <c:v>125.58139534883715</c:v>
                </c:pt>
                <c:pt idx="193">
                  <c:v>125.58139534883715</c:v>
                </c:pt>
                <c:pt idx="194">
                  <c:v>125.58139534883715</c:v>
                </c:pt>
                <c:pt idx="195">
                  <c:v>125.58139534883715</c:v>
                </c:pt>
                <c:pt idx="196">
                  <c:v>125.58139534883715</c:v>
                </c:pt>
                <c:pt idx="197">
                  <c:v>125.58139534883715</c:v>
                </c:pt>
                <c:pt idx="198">
                  <c:v>125.58139534883715</c:v>
                </c:pt>
                <c:pt idx="199">
                  <c:v>125.58139534883715</c:v>
                </c:pt>
                <c:pt idx="200">
                  <c:v>125.58139534883715</c:v>
                </c:pt>
              </c:numCache>
            </c:numRef>
          </c:xVal>
          <c:yVal>
            <c:numRef>
              <c:f>共創!$Q$17:$Q$217</c:f>
              <c:numCache>
                <c:formatCode>0.00_ </c:formatCode>
                <c:ptCount val="201"/>
                <c:pt idx="0">
                  <c:v>90</c:v>
                </c:pt>
                <c:pt idx="1">
                  <c:v>94.435714285714283</c:v>
                </c:pt>
                <c:pt idx="2">
                  <c:v>98.123477110058303</c:v>
                </c:pt>
                <c:pt idx="3">
                  <c:v>101.17769032362612</c:v>
                </c:pt>
                <c:pt idx="4">
                  <c:v>103.69868458718999</c:v>
                </c:pt>
                <c:pt idx="5">
                  <c:v>105.7695988536688</c:v>
                </c:pt>
                <c:pt idx="6">
                  <c:v>107.45971439762566</c:v>
                </c:pt>
                <c:pt idx="7">
                  <c:v>108.82849967124511</c:v>
                </c:pt>
                <c:pt idx="8">
                  <c:v>109.92820985868576</c:v>
                </c:pt>
                <c:pt idx="9">
                  <c:v>110.8050153351351</c:v>
                </c:pt>
                <c:pt idx="10">
                  <c:v>111.49932642366822</c:v>
                </c:pt>
                <c:pt idx="11">
                  <c:v>112.04590957028239</c:v>
                </c:pt>
                <c:pt idx="12">
                  <c:v>112.47410656503666</c:v>
                </c:pt>
                <c:pt idx="13">
                  <c:v>112.80823728126545</c:v>
                </c:pt>
                <c:pt idx="14">
                  <c:v>113.0681465441598</c:v>
                </c:pt>
                <c:pt idx="15">
                  <c:v>113.2698202084396</c:v>
                </c:pt>
                <c:pt idx="16">
                  <c:v>113.42600322943382</c:v>
                </c:pt>
                <c:pt idx="17">
                  <c:v>113.54677437839217</c:v>
                </c:pt>
                <c:pt idx="18">
                  <c:v>113.64005364120285</c:v>
                </c:pt>
                <c:pt idx="19">
                  <c:v>113.71203416642869</c:v>
                </c:pt>
                <c:pt idx="20">
                  <c:v>113.76754051166698</c:v>
                </c:pt>
                <c:pt idx="21">
                  <c:v>113.81032017980066</c:v>
                </c:pt>
                <c:pt idx="22">
                  <c:v>113.84327758124316</c:v>
                </c:pt>
                <c:pt idx="23">
                  <c:v>113.86865986020356</c:v>
                </c:pt>
                <c:pt idx="24">
                  <c:v>113.88820335319528</c:v>
                </c:pt>
                <c:pt idx="25">
                  <c:v>113.90324835262001</c:v>
                </c:pt>
                <c:pt idx="26">
                  <c:v>113.91482864210806</c:v>
                </c:pt>
                <c:pt idx="27">
                  <c:v>113.92374111863097</c:v>
                </c:pt>
                <c:pt idx="28">
                  <c:v>113.93059979429772</c:v>
                </c:pt>
                <c:pt idx="29">
                  <c:v>113.93587760230868</c:v>
                </c:pt>
                <c:pt idx="30">
                  <c:v>113.93993871418323</c:v>
                </c:pt>
                <c:pt idx="31">
                  <c:v>113.94306349407306</c:v>
                </c:pt>
                <c:pt idx="32">
                  <c:v>113.94546775123342</c:v>
                </c:pt>
                <c:pt idx="33">
                  <c:v>113.94731758376543</c:v>
                </c:pt>
                <c:pt idx="34">
                  <c:v>113.94874081747322</c:v>
                </c:pt>
                <c:pt idx="35">
                  <c:v>113.94983581746551</c:v>
                </c:pt>
                <c:pt idx="36">
                  <c:v>113.95067827392094</c:v>
                </c:pt>
                <c:pt idx="37">
                  <c:v>113.95132642658371</c:v>
                </c:pt>
                <c:pt idx="38">
                  <c:v>113.95182508650554</c:v>
                </c:pt>
                <c:pt idx="39">
                  <c:v>113.95220873151104</c:v>
                </c:pt>
                <c:pt idx="40">
                  <c:v>113.95250388847847</c:v>
                </c:pt>
                <c:pt idx="41">
                  <c:v>113.95273096660617</c:v>
                </c:pt>
                <c:pt idx="42">
                  <c:v>113.95290566810337</c:v>
                </c:pt>
                <c:pt idx="43">
                  <c:v>113.95304007365996</c:v>
                </c:pt>
                <c:pt idx="44">
                  <c:v>113.95314347764172</c:v>
                </c:pt>
                <c:pt idx="45">
                  <c:v>113.95322303069847</c:v>
                </c:pt>
                <c:pt idx="46">
                  <c:v>113.95328423418326</c:v>
                </c:pt>
                <c:pt idx="47">
                  <c:v>113.9533313205494</c:v>
                </c:pt>
                <c:pt idx="48">
                  <c:v>113.95336754601738</c:v>
                </c:pt>
                <c:pt idx="49">
                  <c:v>113.95339541574239</c:v>
                </c:pt>
                <c:pt idx="50">
                  <c:v>113.95341685704898</c:v>
                </c:pt>
                <c:pt idx="51">
                  <c:v>113.95343335270989</c:v>
                </c:pt>
                <c:pt idx="52">
                  <c:v>113.95344604348438</c:v>
                </c:pt>
                <c:pt idx="53">
                  <c:v>113.95345580700571</c:v>
                </c:pt>
                <c:pt idx="54">
                  <c:v>113.9534633184732</c:v>
                </c:pt>
                <c:pt idx="55">
                  <c:v>113.95346909734516</c:v>
                </c:pt>
                <c:pt idx="56">
                  <c:v>113.95347354326196</c:v>
                </c:pt>
                <c:pt idx="57">
                  <c:v>113.953476963683</c:v>
                </c:pt>
                <c:pt idx="58">
                  <c:v>113.95347959514919</c:v>
                </c:pt>
                <c:pt idx="59">
                  <c:v>113.95348161964093</c:v>
                </c:pt>
                <c:pt idx="60">
                  <c:v>113.95348317716301</c:v>
                </c:pt>
                <c:pt idx="61">
                  <c:v>113.95348437542674</c:v>
                </c:pt>
                <c:pt idx="62">
                  <c:v>113.9534852972987</c:v>
                </c:pt>
                <c:pt idx="63">
                  <c:v>113.95348600653146</c:v>
                </c:pt>
                <c:pt idx="64">
                  <c:v>113.95348655217244</c:v>
                </c:pt>
                <c:pt idx="65">
                  <c:v>113.95348697195575</c:v>
                </c:pt>
                <c:pt idx="66">
                  <c:v>113.95348729491175</c:v>
                </c:pt>
                <c:pt idx="67">
                  <c:v>113.95348754337465</c:v>
                </c:pt>
                <c:pt idx="68">
                  <c:v>113.95348773452702</c:v>
                </c:pt>
                <c:pt idx="69">
                  <c:v>113.95348788158815</c:v>
                </c:pt>
                <c:pt idx="70">
                  <c:v>113.95348799472812</c:v>
                </c:pt>
                <c:pt idx="71">
                  <c:v>113.9534880817712</c:v>
                </c:pt>
                <c:pt idx="72">
                  <c:v>113.95348814873689</c:v>
                </c:pt>
                <c:pt idx="73">
                  <c:v>113.95348820025627</c:v>
                </c:pt>
                <c:pt idx="74">
                  <c:v>113.95348823989218</c:v>
                </c:pt>
                <c:pt idx="75">
                  <c:v>113.95348827038566</c:v>
                </c:pt>
                <c:pt idx="76">
                  <c:v>113.95348829384551</c:v>
                </c:pt>
                <c:pt idx="77">
                  <c:v>113.95348831189411</c:v>
                </c:pt>
                <c:pt idx="78">
                  <c:v>113.9534883257796</c:v>
                </c:pt>
                <c:pt idx="79">
                  <c:v>113.95348833646227</c:v>
                </c:pt>
                <c:pt idx="80">
                  <c:v>113.95348834468086</c:v>
                </c:pt>
                <c:pt idx="81">
                  <c:v>113.95348835100376</c:v>
                </c:pt>
                <c:pt idx="82">
                  <c:v>113.95348835586822</c:v>
                </c:pt>
                <c:pt idx="83">
                  <c:v>113.95348835961065</c:v>
                </c:pt>
                <c:pt idx="84">
                  <c:v>113.95348836248982</c:v>
                </c:pt>
                <c:pt idx="85">
                  <c:v>113.9534883647049</c:v>
                </c:pt>
                <c:pt idx="86">
                  <c:v>113.95348836640905</c:v>
                </c:pt>
                <c:pt idx="87">
                  <c:v>113.95348836772013</c:v>
                </c:pt>
                <c:pt idx="88">
                  <c:v>113.95348836872878</c:v>
                </c:pt>
                <c:pt idx="89">
                  <c:v>113.95348836950478</c:v>
                </c:pt>
                <c:pt idx="90">
                  <c:v>113.95348837010178</c:v>
                </c:pt>
                <c:pt idx="91">
                  <c:v>113.95348837056108</c:v>
                </c:pt>
                <c:pt idx="92">
                  <c:v>113.95348837091444</c:v>
                </c:pt>
                <c:pt idx="93">
                  <c:v>113.9534883711863</c:v>
                </c:pt>
                <c:pt idx="94">
                  <c:v>113.95348837139544</c:v>
                </c:pt>
                <c:pt idx="95">
                  <c:v>113.95348837155635</c:v>
                </c:pt>
                <c:pt idx="96">
                  <c:v>113.95348837168014</c:v>
                </c:pt>
                <c:pt idx="97">
                  <c:v>113.95348837177538</c:v>
                </c:pt>
                <c:pt idx="98">
                  <c:v>113.95348837184865</c:v>
                </c:pt>
                <c:pt idx="99">
                  <c:v>113.95348837190501</c:v>
                </c:pt>
                <c:pt idx="100">
                  <c:v>113.95348837194837</c:v>
                </c:pt>
                <c:pt idx="101">
                  <c:v>113.95348837198173</c:v>
                </c:pt>
                <c:pt idx="102">
                  <c:v>113.9534883720074</c:v>
                </c:pt>
                <c:pt idx="103">
                  <c:v>113.95348837202715</c:v>
                </c:pt>
                <c:pt idx="104">
                  <c:v>113.95348837204234</c:v>
                </c:pt>
                <c:pt idx="105">
                  <c:v>113.95348837205404</c:v>
                </c:pt>
                <c:pt idx="106">
                  <c:v>113.95348837206303</c:v>
                </c:pt>
                <c:pt idx="107">
                  <c:v>113.95348837206994</c:v>
                </c:pt>
                <c:pt idx="108">
                  <c:v>113.95348837207527</c:v>
                </c:pt>
                <c:pt idx="109">
                  <c:v>113.95348837207936</c:v>
                </c:pt>
                <c:pt idx="110">
                  <c:v>113.95348837208252</c:v>
                </c:pt>
                <c:pt idx="111">
                  <c:v>113.95348837208495</c:v>
                </c:pt>
                <c:pt idx="112">
                  <c:v>113.95348837208681</c:v>
                </c:pt>
                <c:pt idx="113">
                  <c:v>113.95348837208824</c:v>
                </c:pt>
                <c:pt idx="114">
                  <c:v>113.95348837208934</c:v>
                </c:pt>
                <c:pt idx="115">
                  <c:v>113.95348837209019</c:v>
                </c:pt>
                <c:pt idx="116">
                  <c:v>113.95348837209085</c:v>
                </c:pt>
                <c:pt idx="117">
                  <c:v>113.95348837209136</c:v>
                </c:pt>
                <c:pt idx="118">
                  <c:v>113.95348837209174</c:v>
                </c:pt>
                <c:pt idx="119">
                  <c:v>113.95348837209204</c:v>
                </c:pt>
                <c:pt idx="120">
                  <c:v>113.95348837209227</c:v>
                </c:pt>
                <c:pt idx="121">
                  <c:v>113.95348837209244</c:v>
                </c:pt>
                <c:pt idx="122">
                  <c:v>113.95348837209258</c:v>
                </c:pt>
                <c:pt idx="123">
                  <c:v>113.95348837209268</c:v>
                </c:pt>
                <c:pt idx="124">
                  <c:v>113.95348837209276</c:v>
                </c:pt>
                <c:pt idx="125">
                  <c:v>113.95348837209282</c:v>
                </c:pt>
                <c:pt idx="126">
                  <c:v>113.95348837209286</c:v>
                </c:pt>
                <c:pt idx="127">
                  <c:v>113.95348837209291</c:v>
                </c:pt>
                <c:pt idx="128">
                  <c:v>113.95348837209293</c:v>
                </c:pt>
                <c:pt idx="129">
                  <c:v>113.95348837209293</c:v>
                </c:pt>
                <c:pt idx="130">
                  <c:v>113.95348837209296</c:v>
                </c:pt>
                <c:pt idx="131">
                  <c:v>113.95348837209296</c:v>
                </c:pt>
                <c:pt idx="132">
                  <c:v>113.95348837209296</c:v>
                </c:pt>
                <c:pt idx="133">
                  <c:v>113.95348837209296</c:v>
                </c:pt>
                <c:pt idx="134">
                  <c:v>113.95348837209296</c:v>
                </c:pt>
                <c:pt idx="135">
                  <c:v>113.95348837209296</c:v>
                </c:pt>
                <c:pt idx="136">
                  <c:v>113.95348837209296</c:v>
                </c:pt>
                <c:pt idx="137">
                  <c:v>113.95348837209296</c:v>
                </c:pt>
                <c:pt idx="138">
                  <c:v>113.95348837209296</c:v>
                </c:pt>
                <c:pt idx="139">
                  <c:v>113.95348837209296</c:v>
                </c:pt>
                <c:pt idx="140">
                  <c:v>113.95348837209296</c:v>
                </c:pt>
                <c:pt idx="141">
                  <c:v>113.95348837209296</c:v>
                </c:pt>
                <c:pt idx="142">
                  <c:v>113.95348837209296</c:v>
                </c:pt>
                <c:pt idx="143">
                  <c:v>113.95348837209296</c:v>
                </c:pt>
                <c:pt idx="144">
                  <c:v>113.95348837209296</c:v>
                </c:pt>
                <c:pt idx="145">
                  <c:v>113.95348837209296</c:v>
                </c:pt>
                <c:pt idx="146">
                  <c:v>113.95348837209296</c:v>
                </c:pt>
                <c:pt idx="147">
                  <c:v>113.95348837209296</c:v>
                </c:pt>
                <c:pt idx="148">
                  <c:v>113.95348837209296</c:v>
                </c:pt>
                <c:pt idx="149">
                  <c:v>113.95348837209296</c:v>
                </c:pt>
                <c:pt idx="150">
                  <c:v>113.95348837209296</c:v>
                </c:pt>
                <c:pt idx="151">
                  <c:v>113.95348837209296</c:v>
                </c:pt>
                <c:pt idx="152">
                  <c:v>113.95348837209296</c:v>
                </c:pt>
                <c:pt idx="153">
                  <c:v>113.95348837209296</c:v>
                </c:pt>
                <c:pt idx="154">
                  <c:v>113.95348837209296</c:v>
                </c:pt>
                <c:pt idx="155">
                  <c:v>113.95348837209296</c:v>
                </c:pt>
                <c:pt idx="156">
                  <c:v>113.95348837209296</c:v>
                </c:pt>
                <c:pt idx="157">
                  <c:v>113.95348837209296</c:v>
                </c:pt>
                <c:pt idx="158">
                  <c:v>113.95348837209296</c:v>
                </c:pt>
                <c:pt idx="159">
                  <c:v>113.95348837209296</c:v>
                </c:pt>
                <c:pt idx="160">
                  <c:v>113.95348837209296</c:v>
                </c:pt>
                <c:pt idx="161">
                  <c:v>113.95348837209296</c:v>
                </c:pt>
                <c:pt idx="162">
                  <c:v>113.95348837209296</c:v>
                </c:pt>
                <c:pt idx="163">
                  <c:v>113.95348837209296</c:v>
                </c:pt>
                <c:pt idx="164">
                  <c:v>113.95348837209296</c:v>
                </c:pt>
                <c:pt idx="165">
                  <c:v>113.95348837209296</c:v>
                </c:pt>
                <c:pt idx="166">
                  <c:v>113.95348837209296</c:v>
                </c:pt>
                <c:pt idx="167">
                  <c:v>113.95348837209296</c:v>
                </c:pt>
                <c:pt idx="168">
                  <c:v>113.95348837209296</c:v>
                </c:pt>
                <c:pt idx="169">
                  <c:v>113.95348837209296</c:v>
                </c:pt>
                <c:pt idx="170">
                  <c:v>113.95348837209296</c:v>
                </c:pt>
                <c:pt idx="171">
                  <c:v>113.95348837209296</c:v>
                </c:pt>
                <c:pt idx="172">
                  <c:v>113.95348837209296</c:v>
                </c:pt>
                <c:pt idx="173">
                  <c:v>113.95348837209296</c:v>
                </c:pt>
                <c:pt idx="174">
                  <c:v>113.95348837209296</c:v>
                </c:pt>
                <c:pt idx="175">
                  <c:v>113.95348837209296</c:v>
                </c:pt>
                <c:pt idx="176">
                  <c:v>113.95348837209296</c:v>
                </c:pt>
                <c:pt idx="177">
                  <c:v>113.95348837209296</c:v>
                </c:pt>
                <c:pt idx="178">
                  <c:v>113.95348837209296</c:v>
                </c:pt>
                <c:pt idx="179">
                  <c:v>113.95348837209296</c:v>
                </c:pt>
                <c:pt idx="180">
                  <c:v>113.95348837209296</c:v>
                </c:pt>
                <c:pt idx="181">
                  <c:v>113.95348837209296</c:v>
                </c:pt>
                <c:pt idx="182">
                  <c:v>113.95348837209296</c:v>
                </c:pt>
                <c:pt idx="183">
                  <c:v>113.95348837209296</c:v>
                </c:pt>
                <c:pt idx="184">
                  <c:v>113.95348837209296</c:v>
                </c:pt>
                <c:pt idx="185">
                  <c:v>113.95348837209296</c:v>
                </c:pt>
                <c:pt idx="186">
                  <c:v>113.95348837209296</c:v>
                </c:pt>
                <c:pt idx="187">
                  <c:v>113.95348837209296</c:v>
                </c:pt>
                <c:pt idx="188">
                  <c:v>113.95348837209296</c:v>
                </c:pt>
                <c:pt idx="189">
                  <c:v>113.95348837209296</c:v>
                </c:pt>
                <c:pt idx="190">
                  <c:v>113.95348837209296</c:v>
                </c:pt>
                <c:pt idx="191">
                  <c:v>113.95348837209296</c:v>
                </c:pt>
                <c:pt idx="192">
                  <c:v>113.95348837209296</c:v>
                </c:pt>
                <c:pt idx="193">
                  <c:v>113.95348837209296</c:v>
                </c:pt>
                <c:pt idx="194">
                  <c:v>113.95348837209296</c:v>
                </c:pt>
                <c:pt idx="195">
                  <c:v>113.95348837209296</c:v>
                </c:pt>
                <c:pt idx="196">
                  <c:v>113.95348837209296</c:v>
                </c:pt>
                <c:pt idx="197">
                  <c:v>113.95348837209296</c:v>
                </c:pt>
                <c:pt idx="198">
                  <c:v>113.95348837209296</c:v>
                </c:pt>
                <c:pt idx="199">
                  <c:v>113.95348837209296</c:v>
                </c:pt>
                <c:pt idx="200">
                  <c:v>113.95348837209296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375-4CB8-9F30-84F9B32293B6}"/>
            </c:ext>
          </c:extLst>
        </c:ser>
        <c:ser>
          <c:idx val="1"/>
          <c:order val="4"/>
          <c:tx>
            <c:strRef>
              <c:f>共創!$S$16</c:f>
              <c:strCache>
                <c:ptCount val="1"/>
                <c:pt idx="0">
                  <c:v>y=-(r1/aK1)x-r1/a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共創!$B$17:$B$217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共創!$S$17:$S$217</c:f>
              <c:numCache>
                <c:formatCode>0.0</c:formatCode>
                <c:ptCount val="201"/>
                <c:pt idx="0">
                  <c:v>-200</c:v>
                </c:pt>
                <c:pt idx="1">
                  <c:v>-197.5</c:v>
                </c:pt>
                <c:pt idx="2">
                  <c:v>-195</c:v>
                </c:pt>
                <c:pt idx="3">
                  <c:v>-192.5</c:v>
                </c:pt>
                <c:pt idx="4">
                  <c:v>-190</c:v>
                </c:pt>
                <c:pt idx="5">
                  <c:v>-187.5</c:v>
                </c:pt>
                <c:pt idx="6">
                  <c:v>-185</c:v>
                </c:pt>
                <c:pt idx="7">
                  <c:v>-182.5</c:v>
                </c:pt>
                <c:pt idx="8">
                  <c:v>-180</c:v>
                </c:pt>
                <c:pt idx="9">
                  <c:v>-177.5</c:v>
                </c:pt>
                <c:pt idx="10">
                  <c:v>-175</c:v>
                </c:pt>
                <c:pt idx="11">
                  <c:v>-172.5</c:v>
                </c:pt>
                <c:pt idx="12">
                  <c:v>-170</c:v>
                </c:pt>
                <c:pt idx="13">
                  <c:v>-167.5</c:v>
                </c:pt>
                <c:pt idx="14">
                  <c:v>-165</c:v>
                </c:pt>
                <c:pt idx="15">
                  <c:v>-162.5</c:v>
                </c:pt>
                <c:pt idx="16">
                  <c:v>-160</c:v>
                </c:pt>
                <c:pt idx="17">
                  <c:v>-157.5</c:v>
                </c:pt>
                <c:pt idx="18">
                  <c:v>-155</c:v>
                </c:pt>
                <c:pt idx="19">
                  <c:v>-152.5</c:v>
                </c:pt>
                <c:pt idx="20">
                  <c:v>-150</c:v>
                </c:pt>
                <c:pt idx="21">
                  <c:v>-147.5</c:v>
                </c:pt>
                <c:pt idx="22">
                  <c:v>-145</c:v>
                </c:pt>
                <c:pt idx="23">
                  <c:v>-142.5</c:v>
                </c:pt>
                <c:pt idx="24">
                  <c:v>-140</c:v>
                </c:pt>
                <c:pt idx="25">
                  <c:v>-137.5</c:v>
                </c:pt>
                <c:pt idx="26">
                  <c:v>-135</c:v>
                </c:pt>
                <c:pt idx="27">
                  <c:v>-132.5</c:v>
                </c:pt>
                <c:pt idx="28">
                  <c:v>-130</c:v>
                </c:pt>
                <c:pt idx="29">
                  <c:v>-127.5</c:v>
                </c:pt>
                <c:pt idx="30">
                  <c:v>-125</c:v>
                </c:pt>
                <c:pt idx="31">
                  <c:v>-122.5</c:v>
                </c:pt>
                <c:pt idx="32">
                  <c:v>-120</c:v>
                </c:pt>
                <c:pt idx="33">
                  <c:v>-117.5</c:v>
                </c:pt>
                <c:pt idx="34">
                  <c:v>-115</c:v>
                </c:pt>
                <c:pt idx="35">
                  <c:v>-112.5</c:v>
                </c:pt>
                <c:pt idx="36">
                  <c:v>-110</c:v>
                </c:pt>
                <c:pt idx="37">
                  <c:v>-107.5</c:v>
                </c:pt>
                <c:pt idx="38">
                  <c:v>-105</c:v>
                </c:pt>
                <c:pt idx="39">
                  <c:v>-102.5</c:v>
                </c:pt>
                <c:pt idx="40">
                  <c:v>-100</c:v>
                </c:pt>
                <c:pt idx="41">
                  <c:v>-97.5</c:v>
                </c:pt>
                <c:pt idx="42">
                  <c:v>-95</c:v>
                </c:pt>
                <c:pt idx="43">
                  <c:v>-92.5</c:v>
                </c:pt>
                <c:pt idx="44">
                  <c:v>-90</c:v>
                </c:pt>
                <c:pt idx="45">
                  <c:v>-87.5</c:v>
                </c:pt>
                <c:pt idx="46">
                  <c:v>-85</c:v>
                </c:pt>
                <c:pt idx="47">
                  <c:v>-82.5</c:v>
                </c:pt>
                <c:pt idx="48">
                  <c:v>-80</c:v>
                </c:pt>
                <c:pt idx="49">
                  <c:v>-77.5</c:v>
                </c:pt>
                <c:pt idx="50">
                  <c:v>-75</c:v>
                </c:pt>
                <c:pt idx="51">
                  <c:v>-72.5</c:v>
                </c:pt>
                <c:pt idx="52">
                  <c:v>-70</c:v>
                </c:pt>
                <c:pt idx="53">
                  <c:v>-67.5</c:v>
                </c:pt>
                <c:pt idx="54">
                  <c:v>-65</c:v>
                </c:pt>
                <c:pt idx="55">
                  <c:v>-62.5</c:v>
                </c:pt>
                <c:pt idx="56">
                  <c:v>-60</c:v>
                </c:pt>
                <c:pt idx="57">
                  <c:v>-57.5</c:v>
                </c:pt>
                <c:pt idx="58">
                  <c:v>-55</c:v>
                </c:pt>
                <c:pt idx="59">
                  <c:v>-52.5</c:v>
                </c:pt>
                <c:pt idx="60">
                  <c:v>-50</c:v>
                </c:pt>
                <c:pt idx="61">
                  <c:v>-47.5</c:v>
                </c:pt>
                <c:pt idx="62">
                  <c:v>-45</c:v>
                </c:pt>
                <c:pt idx="63">
                  <c:v>-42.5</c:v>
                </c:pt>
                <c:pt idx="64">
                  <c:v>-40</c:v>
                </c:pt>
                <c:pt idx="65">
                  <c:v>-37.5</c:v>
                </c:pt>
                <c:pt idx="66">
                  <c:v>-35</c:v>
                </c:pt>
                <c:pt idx="67">
                  <c:v>-32.5</c:v>
                </c:pt>
                <c:pt idx="68">
                  <c:v>-30</c:v>
                </c:pt>
                <c:pt idx="69">
                  <c:v>-27.5</c:v>
                </c:pt>
                <c:pt idx="70">
                  <c:v>-25</c:v>
                </c:pt>
                <c:pt idx="71">
                  <c:v>-22.5</c:v>
                </c:pt>
                <c:pt idx="72">
                  <c:v>-20</c:v>
                </c:pt>
                <c:pt idx="73">
                  <c:v>-17.5</c:v>
                </c:pt>
                <c:pt idx="74">
                  <c:v>-15</c:v>
                </c:pt>
                <c:pt idx="75">
                  <c:v>-12.5</c:v>
                </c:pt>
                <c:pt idx="76">
                  <c:v>-10</c:v>
                </c:pt>
                <c:pt idx="77">
                  <c:v>-7.5</c:v>
                </c:pt>
                <c:pt idx="78">
                  <c:v>-5</c:v>
                </c:pt>
                <c:pt idx="79">
                  <c:v>-2.5</c:v>
                </c:pt>
                <c:pt idx="80">
                  <c:v>0</c:v>
                </c:pt>
                <c:pt idx="81">
                  <c:v>2.5</c:v>
                </c:pt>
                <c:pt idx="82">
                  <c:v>5</c:v>
                </c:pt>
                <c:pt idx="83">
                  <c:v>7.5</c:v>
                </c:pt>
                <c:pt idx="84">
                  <c:v>10</c:v>
                </c:pt>
                <c:pt idx="85">
                  <c:v>12.5</c:v>
                </c:pt>
                <c:pt idx="86">
                  <c:v>15</c:v>
                </c:pt>
                <c:pt idx="87">
                  <c:v>17.5</c:v>
                </c:pt>
                <c:pt idx="88">
                  <c:v>20</c:v>
                </c:pt>
                <c:pt idx="89">
                  <c:v>22.5</c:v>
                </c:pt>
                <c:pt idx="90">
                  <c:v>25</c:v>
                </c:pt>
                <c:pt idx="91">
                  <c:v>27.5</c:v>
                </c:pt>
                <c:pt idx="92">
                  <c:v>30</c:v>
                </c:pt>
                <c:pt idx="93">
                  <c:v>32.5</c:v>
                </c:pt>
                <c:pt idx="94">
                  <c:v>35</c:v>
                </c:pt>
                <c:pt idx="95">
                  <c:v>37.5</c:v>
                </c:pt>
                <c:pt idx="96">
                  <c:v>40</c:v>
                </c:pt>
                <c:pt idx="97">
                  <c:v>42.5</c:v>
                </c:pt>
                <c:pt idx="98">
                  <c:v>45</c:v>
                </c:pt>
                <c:pt idx="99">
                  <c:v>47.5</c:v>
                </c:pt>
                <c:pt idx="100">
                  <c:v>50</c:v>
                </c:pt>
                <c:pt idx="101">
                  <c:v>52.5</c:v>
                </c:pt>
                <c:pt idx="102">
                  <c:v>55</c:v>
                </c:pt>
                <c:pt idx="103">
                  <c:v>57.5</c:v>
                </c:pt>
                <c:pt idx="104">
                  <c:v>60</c:v>
                </c:pt>
                <c:pt idx="105">
                  <c:v>62.5</c:v>
                </c:pt>
                <c:pt idx="106">
                  <c:v>65</c:v>
                </c:pt>
                <c:pt idx="107">
                  <c:v>67.5</c:v>
                </c:pt>
                <c:pt idx="108">
                  <c:v>70</c:v>
                </c:pt>
                <c:pt idx="109">
                  <c:v>72.5</c:v>
                </c:pt>
                <c:pt idx="110">
                  <c:v>75</c:v>
                </c:pt>
                <c:pt idx="111">
                  <c:v>77.5</c:v>
                </c:pt>
                <c:pt idx="112">
                  <c:v>80</c:v>
                </c:pt>
                <c:pt idx="113">
                  <c:v>82.5</c:v>
                </c:pt>
                <c:pt idx="114">
                  <c:v>85</c:v>
                </c:pt>
                <c:pt idx="115">
                  <c:v>87.5</c:v>
                </c:pt>
                <c:pt idx="116">
                  <c:v>90</c:v>
                </c:pt>
                <c:pt idx="117">
                  <c:v>92.5</c:v>
                </c:pt>
                <c:pt idx="118">
                  <c:v>95</c:v>
                </c:pt>
                <c:pt idx="119">
                  <c:v>97.5</c:v>
                </c:pt>
                <c:pt idx="120">
                  <c:v>100</c:v>
                </c:pt>
                <c:pt idx="121">
                  <c:v>102.5</c:v>
                </c:pt>
                <c:pt idx="122">
                  <c:v>105</c:v>
                </c:pt>
                <c:pt idx="123">
                  <c:v>107.5</c:v>
                </c:pt>
                <c:pt idx="124">
                  <c:v>110</c:v>
                </c:pt>
                <c:pt idx="125">
                  <c:v>112.5</c:v>
                </c:pt>
                <c:pt idx="126">
                  <c:v>115</c:v>
                </c:pt>
                <c:pt idx="127">
                  <c:v>117.5</c:v>
                </c:pt>
                <c:pt idx="128">
                  <c:v>120</c:v>
                </c:pt>
                <c:pt idx="129">
                  <c:v>122.5</c:v>
                </c:pt>
                <c:pt idx="130">
                  <c:v>125</c:v>
                </c:pt>
                <c:pt idx="131">
                  <c:v>127.5</c:v>
                </c:pt>
                <c:pt idx="132">
                  <c:v>130</c:v>
                </c:pt>
                <c:pt idx="133">
                  <c:v>132.5</c:v>
                </c:pt>
                <c:pt idx="134">
                  <c:v>135</c:v>
                </c:pt>
                <c:pt idx="135">
                  <c:v>137.5</c:v>
                </c:pt>
                <c:pt idx="136">
                  <c:v>140</c:v>
                </c:pt>
                <c:pt idx="137">
                  <c:v>142.5</c:v>
                </c:pt>
                <c:pt idx="138">
                  <c:v>145</c:v>
                </c:pt>
                <c:pt idx="139">
                  <c:v>147.5</c:v>
                </c:pt>
                <c:pt idx="140">
                  <c:v>150</c:v>
                </c:pt>
                <c:pt idx="141">
                  <c:v>152.5</c:v>
                </c:pt>
                <c:pt idx="142">
                  <c:v>155</c:v>
                </c:pt>
                <c:pt idx="143">
                  <c:v>157.5</c:v>
                </c:pt>
                <c:pt idx="144">
                  <c:v>160</c:v>
                </c:pt>
                <c:pt idx="145">
                  <c:v>162.5</c:v>
                </c:pt>
                <c:pt idx="146">
                  <c:v>165</c:v>
                </c:pt>
                <c:pt idx="147">
                  <c:v>167.5</c:v>
                </c:pt>
                <c:pt idx="148">
                  <c:v>170</c:v>
                </c:pt>
                <c:pt idx="149">
                  <c:v>172.5</c:v>
                </c:pt>
                <c:pt idx="150">
                  <c:v>175</c:v>
                </c:pt>
                <c:pt idx="151">
                  <c:v>177.5</c:v>
                </c:pt>
                <c:pt idx="152">
                  <c:v>180</c:v>
                </c:pt>
                <c:pt idx="153">
                  <c:v>182.5</c:v>
                </c:pt>
                <c:pt idx="154">
                  <c:v>185</c:v>
                </c:pt>
                <c:pt idx="155">
                  <c:v>187.5</c:v>
                </c:pt>
                <c:pt idx="156">
                  <c:v>190</c:v>
                </c:pt>
                <c:pt idx="157">
                  <c:v>192.5</c:v>
                </c:pt>
                <c:pt idx="158">
                  <c:v>195</c:v>
                </c:pt>
                <c:pt idx="159">
                  <c:v>197.5</c:v>
                </c:pt>
                <c:pt idx="160">
                  <c:v>200</c:v>
                </c:pt>
                <c:pt idx="161">
                  <c:v>202.5</c:v>
                </c:pt>
                <c:pt idx="162">
                  <c:v>205</c:v>
                </c:pt>
                <c:pt idx="163">
                  <c:v>207.5</c:v>
                </c:pt>
                <c:pt idx="164">
                  <c:v>210</c:v>
                </c:pt>
                <c:pt idx="165">
                  <c:v>212.5</c:v>
                </c:pt>
                <c:pt idx="166">
                  <c:v>215</c:v>
                </c:pt>
                <c:pt idx="167">
                  <c:v>217.5</c:v>
                </c:pt>
                <c:pt idx="168">
                  <c:v>220</c:v>
                </c:pt>
                <c:pt idx="169">
                  <c:v>222.5</c:v>
                </c:pt>
                <c:pt idx="170">
                  <c:v>225</c:v>
                </c:pt>
                <c:pt idx="171">
                  <c:v>227.5</c:v>
                </c:pt>
                <c:pt idx="172">
                  <c:v>230</c:v>
                </c:pt>
                <c:pt idx="173">
                  <c:v>232.5</c:v>
                </c:pt>
                <c:pt idx="174">
                  <c:v>235</c:v>
                </c:pt>
                <c:pt idx="175">
                  <c:v>237.5</c:v>
                </c:pt>
                <c:pt idx="176">
                  <c:v>240</c:v>
                </c:pt>
                <c:pt idx="177">
                  <c:v>242.5</c:v>
                </c:pt>
                <c:pt idx="178">
                  <c:v>245</c:v>
                </c:pt>
                <c:pt idx="179">
                  <c:v>247.5</c:v>
                </c:pt>
                <c:pt idx="180">
                  <c:v>250</c:v>
                </c:pt>
                <c:pt idx="181">
                  <c:v>252.5</c:v>
                </c:pt>
                <c:pt idx="182">
                  <c:v>255</c:v>
                </c:pt>
                <c:pt idx="183">
                  <c:v>257.5</c:v>
                </c:pt>
                <c:pt idx="184">
                  <c:v>260</c:v>
                </c:pt>
                <c:pt idx="185">
                  <c:v>262.5</c:v>
                </c:pt>
                <c:pt idx="186">
                  <c:v>265</c:v>
                </c:pt>
                <c:pt idx="187">
                  <c:v>267.5</c:v>
                </c:pt>
                <c:pt idx="188">
                  <c:v>270</c:v>
                </c:pt>
                <c:pt idx="189">
                  <c:v>272.5</c:v>
                </c:pt>
                <c:pt idx="190">
                  <c:v>275</c:v>
                </c:pt>
                <c:pt idx="191">
                  <c:v>277.5</c:v>
                </c:pt>
                <c:pt idx="192">
                  <c:v>280</c:v>
                </c:pt>
                <c:pt idx="193">
                  <c:v>282.5</c:v>
                </c:pt>
                <c:pt idx="194">
                  <c:v>285</c:v>
                </c:pt>
                <c:pt idx="195">
                  <c:v>287.5</c:v>
                </c:pt>
                <c:pt idx="196">
                  <c:v>290</c:v>
                </c:pt>
                <c:pt idx="197">
                  <c:v>292.5</c:v>
                </c:pt>
                <c:pt idx="198">
                  <c:v>295</c:v>
                </c:pt>
                <c:pt idx="199">
                  <c:v>297.5</c:v>
                </c:pt>
                <c:pt idx="200">
                  <c:v>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DB-48EF-8A43-05A70BD8CF0F}"/>
            </c:ext>
          </c:extLst>
        </c:ser>
        <c:ser>
          <c:idx val="2"/>
          <c:order val="5"/>
          <c:tx>
            <c:strRef>
              <c:f>共創!$T$16</c:f>
              <c:strCache>
                <c:ptCount val="1"/>
                <c:pt idx="0">
                  <c:v>x=-(r2/bK2)y-r2/b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共創!$T$17:$T$217</c:f>
              <c:numCache>
                <c:formatCode>0.0</c:formatCode>
                <c:ptCount val="201"/>
                <c:pt idx="0">
                  <c:v>-200</c:v>
                </c:pt>
                <c:pt idx="1">
                  <c:v>-197.14285714285714</c:v>
                </c:pt>
                <c:pt idx="2">
                  <c:v>-194.28571428571428</c:v>
                </c:pt>
                <c:pt idx="3">
                  <c:v>-191.42857142857142</c:v>
                </c:pt>
                <c:pt idx="4">
                  <c:v>-188.57142857142858</c:v>
                </c:pt>
                <c:pt idx="5">
                  <c:v>-185.71428571428572</c:v>
                </c:pt>
                <c:pt idx="6">
                  <c:v>-182.85714285714286</c:v>
                </c:pt>
                <c:pt idx="7">
                  <c:v>-180</c:v>
                </c:pt>
                <c:pt idx="8">
                  <c:v>-177.14285714285714</c:v>
                </c:pt>
                <c:pt idx="9">
                  <c:v>-174.28571428571428</c:v>
                </c:pt>
                <c:pt idx="10">
                  <c:v>-171.42857142857142</c:v>
                </c:pt>
                <c:pt idx="11">
                  <c:v>-168.57142857142856</c:v>
                </c:pt>
                <c:pt idx="12">
                  <c:v>-165.71428571428572</c:v>
                </c:pt>
                <c:pt idx="13">
                  <c:v>-162.85714285714286</c:v>
                </c:pt>
                <c:pt idx="14">
                  <c:v>-160</c:v>
                </c:pt>
                <c:pt idx="15">
                  <c:v>-157.14285714285714</c:v>
                </c:pt>
                <c:pt idx="16">
                  <c:v>-154.28571428571428</c:v>
                </c:pt>
                <c:pt idx="17">
                  <c:v>-151.42857142857144</c:v>
                </c:pt>
                <c:pt idx="18">
                  <c:v>-148.57142857142856</c:v>
                </c:pt>
                <c:pt idx="19">
                  <c:v>-145.71428571428572</c:v>
                </c:pt>
                <c:pt idx="20">
                  <c:v>-142.85714285714286</c:v>
                </c:pt>
                <c:pt idx="21">
                  <c:v>-140</c:v>
                </c:pt>
                <c:pt idx="22">
                  <c:v>-137.14285714285714</c:v>
                </c:pt>
                <c:pt idx="23">
                  <c:v>-134.28571428571428</c:v>
                </c:pt>
                <c:pt idx="24">
                  <c:v>-131.42857142857144</c:v>
                </c:pt>
                <c:pt idx="25">
                  <c:v>-128.57142857142856</c:v>
                </c:pt>
                <c:pt idx="26">
                  <c:v>-125.71428571428571</c:v>
                </c:pt>
                <c:pt idx="27">
                  <c:v>-122.85714285714286</c:v>
                </c:pt>
                <c:pt idx="28">
                  <c:v>-120</c:v>
                </c:pt>
                <c:pt idx="29">
                  <c:v>-117.14285714285714</c:v>
                </c:pt>
                <c:pt idx="30">
                  <c:v>-114.28571428571428</c:v>
                </c:pt>
                <c:pt idx="31">
                  <c:v>-111.42857142857143</c:v>
                </c:pt>
                <c:pt idx="32">
                  <c:v>-108.57142857142857</c:v>
                </c:pt>
                <c:pt idx="33">
                  <c:v>-105.71428571428571</c:v>
                </c:pt>
                <c:pt idx="34">
                  <c:v>-102.85714285714286</c:v>
                </c:pt>
                <c:pt idx="35">
                  <c:v>-100</c:v>
                </c:pt>
                <c:pt idx="36">
                  <c:v>-97.142857142857139</c:v>
                </c:pt>
                <c:pt idx="37">
                  <c:v>-94.285714285714278</c:v>
                </c:pt>
                <c:pt idx="38">
                  <c:v>-91.428571428571431</c:v>
                </c:pt>
                <c:pt idx="39">
                  <c:v>-88.571428571428569</c:v>
                </c:pt>
                <c:pt idx="40">
                  <c:v>-85.714285714285708</c:v>
                </c:pt>
                <c:pt idx="41">
                  <c:v>-82.857142857142861</c:v>
                </c:pt>
                <c:pt idx="42">
                  <c:v>-80</c:v>
                </c:pt>
                <c:pt idx="43">
                  <c:v>-77.142857142857139</c:v>
                </c:pt>
                <c:pt idx="44">
                  <c:v>-74.285714285714278</c:v>
                </c:pt>
                <c:pt idx="45">
                  <c:v>-71.428571428571416</c:v>
                </c:pt>
                <c:pt idx="46">
                  <c:v>-68.571428571428555</c:v>
                </c:pt>
                <c:pt idx="47">
                  <c:v>-65.714285714285722</c:v>
                </c:pt>
                <c:pt idx="48">
                  <c:v>-62.857142857142861</c:v>
                </c:pt>
                <c:pt idx="49">
                  <c:v>-60</c:v>
                </c:pt>
                <c:pt idx="50">
                  <c:v>-57.142857142857139</c:v>
                </c:pt>
                <c:pt idx="51">
                  <c:v>-54.285714285714278</c:v>
                </c:pt>
                <c:pt idx="52">
                  <c:v>-51.428571428571416</c:v>
                </c:pt>
                <c:pt idx="53">
                  <c:v>-48.571428571428555</c:v>
                </c:pt>
                <c:pt idx="54">
                  <c:v>-45.714285714285722</c:v>
                </c:pt>
                <c:pt idx="55">
                  <c:v>-42.857142857142861</c:v>
                </c:pt>
                <c:pt idx="56">
                  <c:v>-40</c:v>
                </c:pt>
                <c:pt idx="57">
                  <c:v>-37.142857142857139</c:v>
                </c:pt>
                <c:pt idx="58">
                  <c:v>-34.285714285714278</c:v>
                </c:pt>
                <c:pt idx="59">
                  <c:v>-31.428571428571416</c:v>
                </c:pt>
                <c:pt idx="60">
                  <c:v>-28.571428571428555</c:v>
                </c:pt>
                <c:pt idx="61">
                  <c:v>-25.714285714285722</c:v>
                </c:pt>
                <c:pt idx="62">
                  <c:v>-22.857142857142861</c:v>
                </c:pt>
                <c:pt idx="63">
                  <c:v>-20</c:v>
                </c:pt>
                <c:pt idx="64">
                  <c:v>-17.142857142857139</c:v>
                </c:pt>
                <c:pt idx="65">
                  <c:v>-14.285714285714278</c:v>
                </c:pt>
                <c:pt idx="66">
                  <c:v>-11.428571428571416</c:v>
                </c:pt>
                <c:pt idx="67">
                  <c:v>-8.5714285714285552</c:v>
                </c:pt>
                <c:pt idx="68">
                  <c:v>-5.7142857142857224</c:v>
                </c:pt>
                <c:pt idx="69">
                  <c:v>-2.8571428571428612</c:v>
                </c:pt>
                <c:pt idx="70">
                  <c:v>0</c:v>
                </c:pt>
                <c:pt idx="71">
                  <c:v>2.8571428571428612</c:v>
                </c:pt>
                <c:pt idx="72">
                  <c:v>5.7142857142857224</c:v>
                </c:pt>
                <c:pt idx="73">
                  <c:v>8.5714285714285836</c:v>
                </c:pt>
                <c:pt idx="74">
                  <c:v>11.428571428571445</c:v>
                </c:pt>
                <c:pt idx="75">
                  <c:v>14.285714285714278</c:v>
                </c:pt>
                <c:pt idx="76">
                  <c:v>17.142857142857139</c:v>
                </c:pt>
                <c:pt idx="77">
                  <c:v>20</c:v>
                </c:pt>
                <c:pt idx="78">
                  <c:v>22.857142857142861</c:v>
                </c:pt>
                <c:pt idx="79">
                  <c:v>25.714285714285722</c:v>
                </c:pt>
                <c:pt idx="80">
                  <c:v>28.571428571428584</c:v>
                </c:pt>
                <c:pt idx="81">
                  <c:v>31.428571428571445</c:v>
                </c:pt>
                <c:pt idx="82">
                  <c:v>34.285714285714278</c:v>
                </c:pt>
                <c:pt idx="83">
                  <c:v>37.142857142857139</c:v>
                </c:pt>
                <c:pt idx="84">
                  <c:v>40</c:v>
                </c:pt>
                <c:pt idx="85">
                  <c:v>42.857142857142861</c:v>
                </c:pt>
                <c:pt idx="86">
                  <c:v>45.714285714285722</c:v>
                </c:pt>
                <c:pt idx="87">
                  <c:v>48.571428571428584</c:v>
                </c:pt>
                <c:pt idx="88">
                  <c:v>51.428571428571445</c:v>
                </c:pt>
                <c:pt idx="89">
                  <c:v>54.285714285714278</c:v>
                </c:pt>
                <c:pt idx="90">
                  <c:v>57.142857142857167</c:v>
                </c:pt>
                <c:pt idx="91">
                  <c:v>60</c:v>
                </c:pt>
                <c:pt idx="92">
                  <c:v>62.85714285714289</c:v>
                </c:pt>
                <c:pt idx="93">
                  <c:v>65.714285714285722</c:v>
                </c:pt>
                <c:pt idx="94">
                  <c:v>68.571428571428555</c:v>
                </c:pt>
                <c:pt idx="95">
                  <c:v>71.428571428571445</c:v>
                </c:pt>
                <c:pt idx="96">
                  <c:v>74.285714285714278</c:v>
                </c:pt>
                <c:pt idx="97">
                  <c:v>77.142857142857167</c:v>
                </c:pt>
                <c:pt idx="98">
                  <c:v>80</c:v>
                </c:pt>
                <c:pt idx="99">
                  <c:v>82.85714285714289</c:v>
                </c:pt>
                <c:pt idx="100">
                  <c:v>85.714285714285722</c:v>
                </c:pt>
                <c:pt idx="101">
                  <c:v>88.571428571428555</c:v>
                </c:pt>
                <c:pt idx="102">
                  <c:v>91.428571428571445</c:v>
                </c:pt>
                <c:pt idx="103">
                  <c:v>94.285714285714278</c:v>
                </c:pt>
                <c:pt idx="104">
                  <c:v>97.142857142857167</c:v>
                </c:pt>
                <c:pt idx="105">
                  <c:v>100</c:v>
                </c:pt>
                <c:pt idx="106">
                  <c:v>102.85714285714289</c:v>
                </c:pt>
                <c:pt idx="107">
                  <c:v>105.71428571428572</c:v>
                </c:pt>
                <c:pt idx="108">
                  <c:v>108.57142857142856</c:v>
                </c:pt>
                <c:pt idx="109">
                  <c:v>111.42857142857144</c:v>
                </c:pt>
                <c:pt idx="110">
                  <c:v>114.28571428571428</c:v>
                </c:pt>
                <c:pt idx="111">
                  <c:v>117.14285714285717</c:v>
                </c:pt>
                <c:pt idx="112">
                  <c:v>120</c:v>
                </c:pt>
                <c:pt idx="113">
                  <c:v>122.85714285714289</c:v>
                </c:pt>
                <c:pt idx="114">
                  <c:v>125.71428571428572</c:v>
                </c:pt>
                <c:pt idx="115">
                  <c:v>128.57142857142856</c:v>
                </c:pt>
                <c:pt idx="116">
                  <c:v>131.42857142857144</c:v>
                </c:pt>
                <c:pt idx="117">
                  <c:v>134.28571428571428</c:v>
                </c:pt>
                <c:pt idx="118">
                  <c:v>137.14285714285717</c:v>
                </c:pt>
                <c:pt idx="119">
                  <c:v>140</c:v>
                </c:pt>
                <c:pt idx="120">
                  <c:v>142.85714285714289</c:v>
                </c:pt>
                <c:pt idx="121">
                  <c:v>145.71428571428572</c:v>
                </c:pt>
                <c:pt idx="122">
                  <c:v>148.57142857142856</c:v>
                </c:pt>
                <c:pt idx="123">
                  <c:v>151.42857142857144</c:v>
                </c:pt>
                <c:pt idx="124">
                  <c:v>154.28571428571428</c:v>
                </c:pt>
                <c:pt idx="125">
                  <c:v>157.14285714285717</c:v>
                </c:pt>
                <c:pt idx="126">
                  <c:v>160</c:v>
                </c:pt>
                <c:pt idx="127">
                  <c:v>162.85714285714289</c:v>
                </c:pt>
                <c:pt idx="128">
                  <c:v>165.71428571428572</c:v>
                </c:pt>
                <c:pt idx="129">
                  <c:v>168.57142857142856</c:v>
                </c:pt>
                <c:pt idx="130">
                  <c:v>171.42857142857144</c:v>
                </c:pt>
                <c:pt idx="131">
                  <c:v>174.28571428571428</c:v>
                </c:pt>
                <c:pt idx="132">
                  <c:v>177.14285714285717</c:v>
                </c:pt>
                <c:pt idx="133">
                  <c:v>180</c:v>
                </c:pt>
                <c:pt idx="134">
                  <c:v>182.85714285714289</c:v>
                </c:pt>
                <c:pt idx="135">
                  <c:v>185.71428571428572</c:v>
                </c:pt>
                <c:pt idx="136">
                  <c:v>188.57142857142856</c:v>
                </c:pt>
                <c:pt idx="137">
                  <c:v>191.42857142857144</c:v>
                </c:pt>
                <c:pt idx="138">
                  <c:v>194.28571428571428</c:v>
                </c:pt>
                <c:pt idx="139">
                  <c:v>197.14285714285717</c:v>
                </c:pt>
                <c:pt idx="140">
                  <c:v>200</c:v>
                </c:pt>
                <c:pt idx="141">
                  <c:v>202.85714285714289</c:v>
                </c:pt>
                <c:pt idx="142">
                  <c:v>205.71428571428572</c:v>
                </c:pt>
                <c:pt idx="143">
                  <c:v>208.57142857142856</c:v>
                </c:pt>
                <c:pt idx="144">
                  <c:v>211.42857142857144</c:v>
                </c:pt>
                <c:pt idx="145">
                  <c:v>214.28571428571428</c:v>
                </c:pt>
                <c:pt idx="146">
                  <c:v>217.14285714285717</c:v>
                </c:pt>
                <c:pt idx="147">
                  <c:v>220</c:v>
                </c:pt>
                <c:pt idx="148">
                  <c:v>222.85714285714289</c:v>
                </c:pt>
                <c:pt idx="149">
                  <c:v>225.71428571428572</c:v>
                </c:pt>
                <c:pt idx="150">
                  <c:v>228.57142857142856</c:v>
                </c:pt>
                <c:pt idx="151">
                  <c:v>231.42857142857144</c:v>
                </c:pt>
                <c:pt idx="152">
                  <c:v>234.28571428571428</c:v>
                </c:pt>
                <c:pt idx="153">
                  <c:v>237.14285714285717</c:v>
                </c:pt>
                <c:pt idx="154">
                  <c:v>240</c:v>
                </c:pt>
                <c:pt idx="155">
                  <c:v>242.85714285714289</c:v>
                </c:pt>
                <c:pt idx="156">
                  <c:v>245.71428571428572</c:v>
                </c:pt>
                <c:pt idx="157">
                  <c:v>248.57142857142856</c:v>
                </c:pt>
                <c:pt idx="158">
                  <c:v>251.42857142857144</c:v>
                </c:pt>
                <c:pt idx="159">
                  <c:v>254.28571428571428</c:v>
                </c:pt>
                <c:pt idx="160">
                  <c:v>257.14285714285717</c:v>
                </c:pt>
                <c:pt idx="161">
                  <c:v>260</c:v>
                </c:pt>
                <c:pt idx="162">
                  <c:v>262.85714285714289</c:v>
                </c:pt>
                <c:pt idx="163">
                  <c:v>265.71428571428572</c:v>
                </c:pt>
                <c:pt idx="164">
                  <c:v>268.57142857142856</c:v>
                </c:pt>
                <c:pt idx="165">
                  <c:v>271.42857142857144</c:v>
                </c:pt>
                <c:pt idx="166">
                  <c:v>274.28571428571428</c:v>
                </c:pt>
                <c:pt idx="167">
                  <c:v>277.14285714285717</c:v>
                </c:pt>
                <c:pt idx="168">
                  <c:v>280</c:v>
                </c:pt>
                <c:pt idx="169">
                  <c:v>282.85714285714289</c:v>
                </c:pt>
                <c:pt idx="170">
                  <c:v>285.71428571428572</c:v>
                </c:pt>
                <c:pt idx="171">
                  <c:v>288.57142857142856</c:v>
                </c:pt>
                <c:pt idx="172">
                  <c:v>291.42857142857144</c:v>
                </c:pt>
                <c:pt idx="173">
                  <c:v>294.28571428571428</c:v>
                </c:pt>
                <c:pt idx="174">
                  <c:v>297.14285714285717</c:v>
                </c:pt>
                <c:pt idx="175">
                  <c:v>300</c:v>
                </c:pt>
                <c:pt idx="176">
                  <c:v>302.85714285714289</c:v>
                </c:pt>
                <c:pt idx="177">
                  <c:v>305.71428571428572</c:v>
                </c:pt>
                <c:pt idx="178">
                  <c:v>308.57142857142856</c:v>
                </c:pt>
                <c:pt idx="179">
                  <c:v>311.42857142857144</c:v>
                </c:pt>
                <c:pt idx="180">
                  <c:v>314.28571428571433</c:v>
                </c:pt>
                <c:pt idx="181">
                  <c:v>317.14285714285711</c:v>
                </c:pt>
                <c:pt idx="182">
                  <c:v>320</c:v>
                </c:pt>
                <c:pt idx="183">
                  <c:v>322.85714285714289</c:v>
                </c:pt>
                <c:pt idx="184">
                  <c:v>325.71428571428578</c:v>
                </c:pt>
                <c:pt idx="185">
                  <c:v>328.57142857142856</c:v>
                </c:pt>
                <c:pt idx="186">
                  <c:v>331.42857142857144</c:v>
                </c:pt>
                <c:pt idx="187">
                  <c:v>334.28571428571433</c:v>
                </c:pt>
                <c:pt idx="188">
                  <c:v>337.14285714285711</c:v>
                </c:pt>
                <c:pt idx="189">
                  <c:v>340</c:v>
                </c:pt>
                <c:pt idx="190">
                  <c:v>342.85714285714289</c:v>
                </c:pt>
                <c:pt idx="191">
                  <c:v>345.71428571428578</c:v>
                </c:pt>
                <c:pt idx="192">
                  <c:v>348.57142857142856</c:v>
                </c:pt>
                <c:pt idx="193">
                  <c:v>351.42857142857144</c:v>
                </c:pt>
                <c:pt idx="194">
                  <c:v>354.28571428571433</c:v>
                </c:pt>
                <c:pt idx="195">
                  <c:v>357.14285714285711</c:v>
                </c:pt>
                <c:pt idx="196">
                  <c:v>360</c:v>
                </c:pt>
                <c:pt idx="197">
                  <c:v>362.85714285714289</c:v>
                </c:pt>
                <c:pt idx="198">
                  <c:v>365.71428571428578</c:v>
                </c:pt>
                <c:pt idx="199">
                  <c:v>368.57142857142856</c:v>
                </c:pt>
                <c:pt idx="200">
                  <c:v>371.42857142857144</c:v>
                </c:pt>
              </c:numCache>
            </c:numRef>
          </c:xVal>
          <c:yVal>
            <c:numRef>
              <c:f>共創!$B$17:$B$217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DB-48EF-8A43-05A70BD8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ax val="13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  <c:majorUnit val="20"/>
      </c:valAx>
      <c:valAx>
        <c:axId val="185682944"/>
        <c:scaling>
          <c:orientation val="minMax"/>
          <c:max val="13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競争!$AQ$16</c:f>
              <c:strCache>
                <c:ptCount val="1"/>
                <c:pt idx="0">
                  <c:v>x</c:v>
                </c:pt>
              </c:strCache>
            </c:strRef>
          </c:tx>
          <c:spPr>
            <a:ln w="9525">
              <a:tailEnd type="triangle"/>
            </a:ln>
          </c:spPr>
          <c:marker>
            <c:symbol val="none"/>
          </c:marker>
          <c:xVal>
            <c:numRef>
              <c:f>競争!$AP$17:$AP$102</c:f>
              <c:numCache>
                <c:formatCode>0.0_ 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競争!$AQ$17:$AQ$102</c:f>
              <c:numCache>
                <c:formatCode>0.00_ </c:formatCode>
                <c:ptCount val="86"/>
                <c:pt idx="0">
                  <c:v>1</c:v>
                </c:pt>
                <c:pt idx="1">
                  <c:v>1.1975</c:v>
                </c:pt>
                <c:pt idx="2">
                  <c:v>1.4334149843750001</c:v>
                </c:pt>
                <c:pt idx="3">
                  <c:v>1.7149612849564233</c:v>
                </c:pt>
                <c:pt idx="4">
                  <c:v>2.0506008114254595</c:v>
                </c:pt>
                <c:pt idx="5">
                  <c:v>2.4502085644910045</c:v>
                </c:pt>
                <c:pt idx="6">
                  <c:v>2.925241472365443</c:v>
                </c:pt>
                <c:pt idx="7">
                  <c:v>3.4888971726594145</c:v>
                </c:pt>
                <c:pt idx="8">
                  <c:v>4.1562455984878204</c:v>
                </c:pt>
                <c:pt idx="9">
                  <c:v>4.944308774498011</c:v>
                </c:pt>
                <c:pt idx="10">
                  <c:v>5.872055056253668</c:v>
                </c:pt>
                <c:pt idx="11">
                  <c:v>6.9602634910452164</c:v>
                </c:pt>
                <c:pt idx="12">
                  <c:v>8.2312030195923178</c:v>
                </c:pt>
                <c:pt idx="13">
                  <c:v>9.7080618656364166</c:v>
                </c:pt>
                <c:pt idx="14">
                  <c:v>11.41405807579614</c:v>
                </c:pt>
                <c:pt idx="15">
                  <c:v>13.371167886561251</c:v>
                </c:pt>
                <c:pt idx="16">
                  <c:v>15.598431137246983</c:v>
                </c:pt>
                <c:pt idx="17">
                  <c:v>18.109839729837791</c:v>
                </c:pt>
                <c:pt idx="18">
                  <c:v>20.91189193820432</c:v>
                </c:pt>
                <c:pt idx="19">
                  <c:v>24.001002264757346</c:v>
                </c:pt>
                <c:pt idx="20">
                  <c:v>27.361082443426596</c:v>
                </c:pt>
                <c:pt idx="21">
                  <c:v>30.961726850921949</c:v>
                </c:pt>
                <c:pt idx="22">
                  <c:v>34.757500897128587</c:v>
                </c:pt>
                <c:pt idx="23">
                  <c:v>38.688791405019565</c:v>
                </c:pt>
                <c:pt idx="24">
                  <c:v>42.68449323507069</c:v>
                </c:pt>
                <c:pt idx="25">
                  <c:v>46.666476975247839</c:v>
                </c:pt>
                <c:pt idx="26">
                  <c:v>50.555372187094065</c:v>
                </c:pt>
                <c:pt idx="27">
                  <c:v>54.276832482073871</c:v>
                </c:pt>
                <c:pt idx="28">
                  <c:v>57.767262617770875</c:v>
                </c:pt>
                <c:pt idx="29">
                  <c:v>60.978073565448781</c:v>
                </c:pt>
                <c:pt idx="30">
                  <c:v>63.87787463915533</c:v>
                </c:pt>
                <c:pt idx="31">
                  <c:v>66.452492395947289</c:v>
                </c:pt>
                <c:pt idx="32">
                  <c:v>68.703156511053166</c:v>
                </c:pt>
                <c:pt idx="33">
                  <c:v>70.643478526808124</c:v>
                </c:pt>
                <c:pt idx="34">
                  <c:v>72.295921586250742</c:v>
                </c:pt>
                <c:pt idx="35">
                  <c:v>73.688355208487607</c:v>
                </c:pt>
                <c:pt idx="36">
                  <c:v>74.851092016854523</c:v>
                </c:pt>
                <c:pt idx="37">
                  <c:v>75.814595479936372</c:v>
                </c:pt>
                <c:pt idx="38">
                  <c:v>76.607882356457679</c:v>
                </c:pt>
                <c:pt idx="39">
                  <c:v>77.257539729897061</c:v>
                </c:pt>
                <c:pt idx="40">
                  <c:v>77.787229063084922</c:v>
                </c:pt>
                <c:pt idx="41">
                  <c:v>78.217542362419792</c:v>
                </c:pt>
                <c:pt idx="42">
                  <c:v>78.566091001861409</c:v>
                </c:pt>
                <c:pt idx="43">
                  <c:v>78.847732563951766</c:v>
                </c:pt>
                <c:pt idx="44">
                  <c:v>79.074866750550967</c:v>
                </c:pt>
                <c:pt idx="45">
                  <c:v>79.257753721617689</c:v>
                </c:pt>
                <c:pt idx="46">
                  <c:v>79.40482565344972</c:v>
                </c:pt>
                <c:pt idx="47">
                  <c:v>79.522974941502795</c:v>
                </c:pt>
                <c:pt idx="48">
                  <c:v>79.617811070936156</c:v>
                </c:pt>
                <c:pt idx="49">
                  <c:v>79.693883685805176</c:v>
                </c:pt>
                <c:pt idx="50">
                  <c:v>79.754872680649598</c:v>
                </c:pt>
                <c:pt idx="51">
                  <c:v>79.803747926012946</c:v>
                </c:pt>
                <c:pt idx="52">
                  <c:v>79.842902053619</c:v>
                </c:pt>
                <c:pt idx="53">
                  <c:v>79.87425994348331</c:v>
                </c:pt>
                <c:pt idx="54">
                  <c:v>79.899368428382118</c:v>
                </c:pt>
                <c:pt idx="55">
                  <c:v>79.919469425922685</c:v>
                </c:pt>
                <c:pt idx="56">
                  <c:v>79.935559327804739</c:v>
                </c:pt>
                <c:pt idx="57">
                  <c:v>79.948437080743204</c:v>
                </c:pt>
                <c:pt idx="58">
                  <c:v>79.958743017757953</c:v>
                </c:pt>
                <c:pt idx="59">
                  <c:v>79.9669901588599</c:v>
                </c:pt>
                <c:pt idx="60">
                  <c:v>79.973589402963896</c:v>
                </c:pt>
                <c:pt idx="61">
                  <c:v>79.978869778572033</c:v>
                </c:pt>
                <c:pt idx="62">
                  <c:v>79.983094706641978</c:v>
                </c:pt>
                <c:pt idx="63">
                  <c:v>79.986475050841221</c:v>
                </c:pt>
                <c:pt idx="64">
                  <c:v>79.989179583362358</c:v>
                </c:pt>
                <c:pt idx="65">
                  <c:v>79.991343373986339</c:v>
                </c:pt>
                <c:pt idx="66">
                  <c:v>79.993074511846132</c:v>
                </c:pt>
                <c:pt idx="67">
                  <c:v>79.994459489570943</c:v>
                </c:pt>
                <c:pt idx="68">
                  <c:v>79.995567514913617</c:v>
                </c:pt>
                <c:pt idx="69">
                  <c:v>79.99645396281359</c:v>
                </c:pt>
                <c:pt idx="70">
                  <c:v>79.997163138814926</c:v>
                </c:pt>
                <c:pt idx="71">
                  <c:v>79.997730490932483</c:v>
                </c:pt>
                <c:pt idx="72">
                  <c:v>79.998184379869315</c:v>
                </c:pt>
                <c:pt idx="73">
                  <c:v>79.998547495654265</c:v>
                </c:pt>
                <c:pt idx="74">
                  <c:v>79.99883799124899</c:v>
                </c:pt>
                <c:pt idx="75">
                  <c:v>79.999070389623526</c:v>
                </c:pt>
                <c:pt idx="76">
                  <c:v>79.999256309538382</c:v>
                </c:pt>
                <c:pt idx="77">
                  <c:v>79.999405046248015</c:v>
                </c:pt>
                <c:pt idx="78">
                  <c:v>79.999524036113485</c:v>
                </c:pt>
                <c:pt idx="79">
                  <c:v>79.999619228324434</c:v>
                </c:pt>
                <c:pt idx="80">
                  <c:v>79.999695382297077</c:v>
                </c:pt>
                <c:pt idx="81">
                  <c:v>79.999756305605686</c:v>
                </c:pt>
                <c:pt idx="82">
                  <c:v>79.999805044336085</c:v>
                </c:pt>
                <c:pt idx="83">
                  <c:v>79.999844035373854</c:v>
                </c:pt>
                <c:pt idx="84">
                  <c:v>79.999875228238267</c:v>
                </c:pt>
                <c:pt idx="85">
                  <c:v>79.999900182551698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5F-4C89-98F2-3D0C62DB418D}"/>
            </c:ext>
          </c:extLst>
        </c:ser>
        <c:ser>
          <c:idx val="1"/>
          <c:order val="1"/>
          <c:tx>
            <c:strRef>
              <c:f>競争!$AS$16</c:f>
              <c:strCache>
                <c:ptCount val="1"/>
                <c:pt idx="0">
                  <c:v>y</c:v>
                </c:pt>
              </c:strCache>
            </c:strRef>
          </c:tx>
          <c:spPr>
            <a:ln w="9525">
              <a:tailEnd type="triangle"/>
            </a:ln>
          </c:spPr>
          <c:marker>
            <c:symbol val="none"/>
          </c:marker>
          <c:xVal>
            <c:numRef>
              <c:f>競争!$AP$17:$AP$102</c:f>
              <c:numCache>
                <c:formatCode>0.0_ 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競争!$AS$17:$AS$102</c:f>
              <c:numCache>
                <c:formatCode>0.00_ </c:formatCode>
                <c:ptCount val="86"/>
                <c:pt idx="0">
                  <c:v>1</c:v>
                </c:pt>
                <c:pt idx="1">
                  <c:v>1.2957142857142858</c:v>
                </c:pt>
                <c:pt idx="2">
                  <c:v>1.6772333906705541</c:v>
                </c:pt>
                <c:pt idx="3">
                  <c:v>2.1683472142426621</c:v>
                </c:pt>
                <c:pt idx="4">
                  <c:v>2.7987011086232583</c:v>
                </c:pt>
                <c:pt idx="5">
                  <c:v>3.6047426073727684</c:v>
                </c:pt>
                <c:pt idx="6">
                  <c:v>4.6304760927328479</c:v>
                </c:pt>
                <c:pt idx="7">
                  <c:v>5.9277275969296861</c:v>
                </c:pt>
                <c:pt idx="8">
                  <c:v>7.5554546425940128</c:v>
                </c:pt>
                <c:pt idx="9">
                  <c:v>9.5774414859880928</c:v>
                </c:pt>
                <c:pt idx="10">
                  <c:v>12.05755656570941</c:v>
                </c:pt>
                <c:pt idx="11">
                  <c:v>15.051746376842452</c:v>
                </c:pt>
                <c:pt idx="12">
                  <c:v>18.596319994211804</c:v>
                </c:pt>
                <c:pt idx="13">
                  <c:v>22.693116918216251</c:v>
                </c:pt>
                <c:pt idx="14">
                  <c:v>27.294005327407557</c:v>
                </c:pt>
                <c:pt idx="15">
                  <c:v>32.289509525004604</c:v>
                </c:pt>
                <c:pt idx="16">
                  <c:v>37.508023416654432</c:v>
                </c:pt>
                <c:pt idx="17">
                  <c:v>42.731065496118056</c:v>
                </c:pt>
                <c:pt idx="18">
                  <c:v>47.724911037381197</c:v>
                </c:pt>
                <c:pt idx="19">
                  <c:v>52.280953776341484</c:v>
                </c:pt>
                <c:pt idx="20">
                  <c:v>56.251105075969839</c:v>
                </c:pt>
                <c:pt idx="21">
                  <c:v>59.56563593189879</c:v>
                </c:pt>
                <c:pt idx="22">
                  <c:v>62.229333923019091</c:v>
                </c:pt>
                <c:pt idx="23">
                  <c:v>64.301748383485048</c:v>
                </c:pt>
                <c:pt idx="24">
                  <c:v>65.872066419217617</c:v>
                </c:pt>
                <c:pt idx="25">
                  <c:v>67.037418626392252</c:v>
                </c:pt>
                <c:pt idx="26">
                  <c:v>67.88857780249495</c:v>
                </c:pt>
                <c:pt idx="27">
                  <c:v>68.502898303048823</c:v>
                </c:pt>
                <c:pt idx="28">
                  <c:v>68.942423182886969</c:v>
                </c:pt>
                <c:pt idx="29">
                  <c:v>69.254902790631903</c:v>
                </c:pt>
                <c:pt idx="30">
                  <c:v>69.476052654079155</c:v>
                </c:pt>
                <c:pt idx="31">
                  <c:v>69.632060340049847</c:v>
                </c:pt>
                <c:pt idx="32">
                  <c:v>69.741862039777615</c:v>
                </c:pt>
                <c:pt idx="33">
                  <c:v>69.819017848387873</c:v>
                </c:pt>
                <c:pt idx="34">
                  <c:v>69.873172117274933</c:v>
                </c:pt>
                <c:pt idx="35">
                  <c:v>69.911151545041719</c:v>
                </c:pt>
                <c:pt idx="36">
                  <c:v>69.937772249895133</c:v>
                </c:pt>
                <c:pt idx="37">
                  <c:v>69.956423979385661</c:v>
                </c:pt>
                <c:pt idx="38">
                  <c:v>69.969488647557512</c:v>
                </c:pt>
                <c:pt idx="39">
                  <c:v>69.978638063536138</c:v>
                </c:pt>
                <c:pt idx="40">
                  <c:v>69.985044688765313</c:v>
                </c:pt>
                <c:pt idx="41">
                  <c:v>69.989530323587147</c:v>
                </c:pt>
                <c:pt idx="42">
                  <c:v>69.992670756736189</c:v>
                </c:pt>
                <c:pt idx="43">
                  <c:v>69.994869299496159</c:v>
                </c:pt>
                <c:pt idx="44">
                  <c:v>69.996408396829793</c:v>
                </c:pt>
                <c:pt idx="45">
                  <c:v>69.997485822496799</c:v>
                </c:pt>
                <c:pt idx="46">
                  <c:v>69.998240048657379</c:v>
                </c:pt>
                <c:pt idx="47">
                  <c:v>69.998768020785477</c:v>
                </c:pt>
                <c:pt idx="48">
                  <c:v>69.999137608045089</c:v>
                </c:pt>
                <c:pt idx="49">
                  <c:v>69.999396322444184</c:v>
                </c:pt>
                <c:pt idx="50">
                  <c:v>69.999577424149095</c:v>
                </c:pt>
                <c:pt idx="51">
                  <c:v>69.999704196139064</c:v>
                </c:pt>
                <c:pt idx="52">
                  <c:v>69.999792936922347</c:v>
                </c:pt>
                <c:pt idx="53">
                  <c:v>69.999855055661897</c:v>
                </c:pt>
                <c:pt idx="54">
                  <c:v>69.999898538873296</c:v>
                </c:pt>
                <c:pt idx="55">
                  <c:v>69.999928977167187</c:v>
                </c:pt>
                <c:pt idx="56">
                  <c:v>69.999950283995418</c:v>
                </c:pt>
                <c:pt idx="57">
                  <c:v>69.999965198786199</c:v>
                </c:pt>
                <c:pt idx="58">
                  <c:v>69.999975639145148</c:v>
                </c:pt>
                <c:pt idx="59">
                  <c:v>69.999982947399062</c:v>
                </c:pt>
                <c:pt idx="60">
                  <c:v>69.999988063178094</c:v>
                </c:pt>
                <c:pt idx="61">
                  <c:v>69.999991644224053</c:v>
                </c:pt>
                <c:pt idx="62">
                  <c:v>69.999994150956539</c:v>
                </c:pt>
                <c:pt idx="63">
                  <c:v>69.999995905669437</c:v>
                </c:pt>
                <c:pt idx="64">
                  <c:v>69.999997133968535</c:v>
                </c:pt>
                <c:pt idx="65">
                  <c:v>69.999997993777939</c:v>
                </c:pt>
                <c:pt idx="66">
                  <c:v>69.999998595644541</c:v>
                </c:pt>
                <c:pt idx="67">
                  <c:v>69.999999016951165</c:v>
                </c:pt>
                <c:pt idx="68">
                  <c:v>69.999999311865807</c:v>
                </c:pt>
                <c:pt idx="69">
                  <c:v>69.999999518306055</c:v>
                </c:pt>
                <c:pt idx="70">
                  <c:v>69.999999662814233</c:v>
                </c:pt>
                <c:pt idx="71">
                  <c:v>69.999999763969967</c:v>
                </c:pt>
                <c:pt idx="72">
                  <c:v>69.999999834778976</c:v>
                </c:pt>
                <c:pt idx="73">
                  <c:v>69.999999884345286</c:v>
                </c:pt>
                <c:pt idx="74">
                  <c:v>69.999999919041699</c:v>
                </c:pt>
                <c:pt idx="75">
                  <c:v>69.999999943329186</c:v>
                </c:pt>
                <c:pt idx="76">
                  <c:v>69.999999960330427</c:v>
                </c:pt>
                <c:pt idx="77">
                  <c:v>69.999999972231294</c:v>
                </c:pt>
                <c:pt idx="78">
                  <c:v>69.99999998056191</c:v>
                </c:pt>
                <c:pt idx="79">
                  <c:v>69.999999986393334</c:v>
                </c:pt>
                <c:pt idx="80">
                  <c:v>69.999999990475331</c:v>
                </c:pt>
                <c:pt idx="81">
                  <c:v>69.999999993332736</c:v>
                </c:pt>
                <c:pt idx="82">
                  <c:v>69.999999995332914</c:v>
                </c:pt>
                <c:pt idx="83">
                  <c:v>69.999999996733038</c:v>
                </c:pt>
                <c:pt idx="84">
                  <c:v>69.999999997713132</c:v>
                </c:pt>
                <c:pt idx="85">
                  <c:v>69.99999999839919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5F-4C89-98F2-3D0C62DB4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ax val="10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</c:valAx>
      <c:valAx>
        <c:axId val="185682944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競争!$F$13</c:f>
              <c:strCache>
                <c:ptCount val="1"/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競争!$AQ$17:$AQ$217</c:f>
              <c:numCache>
                <c:formatCode>0.00_ </c:formatCode>
                <c:ptCount val="201"/>
                <c:pt idx="0">
                  <c:v>1</c:v>
                </c:pt>
                <c:pt idx="1">
                  <c:v>1.1975</c:v>
                </c:pt>
                <c:pt idx="2">
                  <c:v>1.4334149843750001</c:v>
                </c:pt>
                <c:pt idx="3">
                  <c:v>1.7149612849564233</c:v>
                </c:pt>
                <c:pt idx="4">
                  <c:v>2.0506008114254595</c:v>
                </c:pt>
                <c:pt idx="5">
                  <c:v>2.4502085644910045</c:v>
                </c:pt>
                <c:pt idx="6">
                  <c:v>2.925241472365443</c:v>
                </c:pt>
                <c:pt idx="7">
                  <c:v>3.4888971726594145</c:v>
                </c:pt>
                <c:pt idx="8">
                  <c:v>4.1562455984878204</c:v>
                </c:pt>
                <c:pt idx="9">
                  <c:v>4.944308774498011</c:v>
                </c:pt>
                <c:pt idx="10">
                  <c:v>5.872055056253668</c:v>
                </c:pt>
                <c:pt idx="11">
                  <c:v>6.9602634910452164</c:v>
                </c:pt>
                <c:pt idx="12">
                  <c:v>8.2312030195923178</c:v>
                </c:pt>
                <c:pt idx="13">
                  <c:v>9.7080618656364166</c:v>
                </c:pt>
                <c:pt idx="14">
                  <c:v>11.41405807579614</c:v>
                </c:pt>
                <c:pt idx="15">
                  <c:v>13.371167886561251</c:v>
                </c:pt>
                <c:pt idx="16">
                  <c:v>15.598431137246983</c:v>
                </c:pt>
                <c:pt idx="17">
                  <c:v>18.109839729837791</c:v>
                </c:pt>
                <c:pt idx="18">
                  <c:v>20.91189193820432</c:v>
                </c:pt>
                <c:pt idx="19">
                  <c:v>24.001002264757346</c:v>
                </c:pt>
                <c:pt idx="20">
                  <c:v>27.361082443426596</c:v>
                </c:pt>
                <c:pt idx="21">
                  <c:v>30.961726850921949</c:v>
                </c:pt>
                <c:pt idx="22">
                  <c:v>34.757500897128587</c:v>
                </c:pt>
                <c:pt idx="23">
                  <c:v>38.688791405019565</c:v>
                </c:pt>
                <c:pt idx="24">
                  <c:v>42.68449323507069</c:v>
                </c:pt>
                <c:pt idx="25">
                  <c:v>46.666476975247839</c:v>
                </c:pt>
                <c:pt idx="26">
                  <c:v>50.555372187094065</c:v>
                </c:pt>
                <c:pt idx="27">
                  <c:v>54.276832482073871</c:v>
                </c:pt>
                <c:pt idx="28">
                  <c:v>57.767262617770875</c:v>
                </c:pt>
                <c:pt idx="29">
                  <c:v>60.978073565448781</c:v>
                </c:pt>
                <c:pt idx="30">
                  <c:v>63.87787463915533</c:v>
                </c:pt>
                <c:pt idx="31">
                  <c:v>66.452492395947289</c:v>
                </c:pt>
                <c:pt idx="32">
                  <c:v>68.703156511053166</c:v>
                </c:pt>
                <c:pt idx="33">
                  <c:v>70.643478526808124</c:v>
                </c:pt>
                <c:pt idx="34">
                  <c:v>72.295921586250742</c:v>
                </c:pt>
                <c:pt idx="35">
                  <c:v>73.688355208487607</c:v>
                </c:pt>
                <c:pt idx="36">
                  <c:v>74.851092016854523</c:v>
                </c:pt>
                <c:pt idx="37">
                  <c:v>75.814595479936372</c:v>
                </c:pt>
                <c:pt idx="38">
                  <c:v>76.607882356457679</c:v>
                </c:pt>
                <c:pt idx="39">
                  <c:v>77.257539729897061</c:v>
                </c:pt>
                <c:pt idx="40">
                  <c:v>77.787229063084922</c:v>
                </c:pt>
                <c:pt idx="41">
                  <c:v>78.217542362419792</c:v>
                </c:pt>
                <c:pt idx="42">
                  <c:v>78.566091001861409</c:v>
                </c:pt>
                <c:pt idx="43">
                  <c:v>78.847732563951766</c:v>
                </c:pt>
                <c:pt idx="44">
                  <c:v>79.074866750550967</c:v>
                </c:pt>
                <c:pt idx="45">
                  <c:v>79.257753721617689</c:v>
                </c:pt>
                <c:pt idx="46">
                  <c:v>79.40482565344972</c:v>
                </c:pt>
                <c:pt idx="47">
                  <c:v>79.522974941502795</c:v>
                </c:pt>
                <c:pt idx="48">
                  <c:v>79.617811070936156</c:v>
                </c:pt>
                <c:pt idx="49">
                  <c:v>79.693883685805176</c:v>
                </c:pt>
                <c:pt idx="50">
                  <c:v>79.754872680649598</c:v>
                </c:pt>
                <c:pt idx="51">
                  <c:v>79.803747926012946</c:v>
                </c:pt>
                <c:pt idx="52">
                  <c:v>79.842902053619</c:v>
                </c:pt>
                <c:pt idx="53">
                  <c:v>79.87425994348331</c:v>
                </c:pt>
                <c:pt idx="54">
                  <c:v>79.899368428382118</c:v>
                </c:pt>
                <c:pt idx="55">
                  <c:v>79.919469425922685</c:v>
                </c:pt>
                <c:pt idx="56">
                  <c:v>79.935559327804739</c:v>
                </c:pt>
                <c:pt idx="57">
                  <c:v>79.948437080743204</c:v>
                </c:pt>
                <c:pt idx="58">
                  <c:v>79.958743017757953</c:v>
                </c:pt>
                <c:pt idx="59">
                  <c:v>79.9669901588599</c:v>
                </c:pt>
                <c:pt idx="60">
                  <c:v>79.973589402963896</c:v>
                </c:pt>
                <c:pt idx="61">
                  <c:v>79.978869778572033</c:v>
                </c:pt>
                <c:pt idx="62">
                  <c:v>79.983094706641978</c:v>
                </c:pt>
                <c:pt idx="63">
                  <c:v>79.986475050841221</c:v>
                </c:pt>
                <c:pt idx="64">
                  <c:v>79.989179583362358</c:v>
                </c:pt>
                <c:pt idx="65">
                  <c:v>79.991343373986339</c:v>
                </c:pt>
                <c:pt idx="66">
                  <c:v>79.993074511846132</c:v>
                </c:pt>
                <c:pt idx="67">
                  <c:v>79.994459489570943</c:v>
                </c:pt>
                <c:pt idx="68">
                  <c:v>79.995567514913617</c:v>
                </c:pt>
                <c:pt idx="69">
                  <c:v>79.99645396281359</c:v>
                </c:pt>
                <c:pt idx="70">
                  <c:v>79.997163138814926</c:v>
                </c:pt>
                <c:pt idx="71">
                  <c:v>79.997730490932483</c:v>
                </c:pt>
                <c:pt idx="72">
                  <c:v>79.998184379869315</c:v>
                </c:pt>
                <c:pt idx="73">
                  <c:v>79.998547495654265</c:v>
                </c:pt>
                <c:pt idx="74">
                  <c:v>79.99883799124899</c:v>
                </c:pt>
                <c:pt idx="75">
                  <c:v>79.999070389623526</c:v>
                </c:pt>
                <c:pt idx="76">
                  <c:v>79.999256309538382</c:v>
                </c:pt>
                <c:pt idx="77">
                  <c:v>79.999405046248015</c:v>
                </c:pt>
                <c:pt idx="78">
                  <c:v>79.999524036113485</c:v>
                </c:pt>
                <c:pt idx="79">
                  <c:v>79.999619228324434</c:v>
                </c:pt>
                <c:pt idx="80">
                  <c:v>79.999695382297077</c:v>
                </c:pt>
                <c:pt idx="81">
                  <c:v>79.999756305605686</c:v>
                </c:pt>
                <c:pt idx="82">
                  <c:v>79.999805044336085</c:v>
                </c:pt>
                <c:pt idx="83">
                  <c:v>79.999844035373854</c:v>
                </c:pt>
                <c:pt idx="84">
                  <c:v>79.999875228238267</c:v>
                </c:pt>
                <c:pt idx="85">
                  <c:v>79.999900182551698</c:v>
                </c:pt>
                <c:pt idx="86">
                  <c:v>79.99992014601645</c:v>
                </c:pt>
                <c:pt idx="87">
                  <c:v>79.999936116797215</c:v>
                </c:pt>
                <c:pt idx="88">
                  <c:v>79.999948893427572</c:v>
                </c:pt>
                <c:pt idx="89">
                  <c:v>79.999959114735532</c:v>
                </c:pt>
                <c:pt idx="90">
                  <c:v>79.999967291784245</c:v>
                </c:pt>
                <c:pt idx="91">
                  <c:v>79.999973833424718</c:v>
                </c:pt>
                <c:pt idx="92">
                  <c:v>79.999979066738064</c:v>
                </c:pt>
                <c:pt idx="93">
                  <c:v>79.99998325338936</c:v>
                </c:pt>
                <c:pt idx="94">
                  <c:v>79.999986602710791</c:v>
                </c:pt>
                <c:pt idx="95">
                  <c:v>79.999989282168187</c:v>
                </c:pt>
                <c:pt idx="96">
                  <c:v>79.999991425734265</c:v>
                </c:pt>
                <c:pt idx="97">
                  <c:v>79.999993140587222</c:v>
                </c:pt>
                <c:pt idx="98">
                  <c:v>79.999994512469655</c:v>
                </c:pt>
                <c:pt idx="99">
                  <c:v>79.999995609975642</c:v>
                </c:pt>
                <c:pt idx="100">
                  <c:v>79.999996487980468</c:v>
                </c:pt>
                <c:pt idx="101">
                  <c:v>79.999997190384349</c:v>
                </c:pt>
                <c:pt idx="102">
                  <c:v>79.999997752307465</c:v>
                </c:pt>
                <c:pt idx="103">
                  <c:v>79.999998201845955</c:v>
                </c:pt>
                <c:pt idx="104">
                  <c:v>79.999998561476758</c:v>
                </c:pt>
                <c:pt idx="105">
                  <c:v>79.999998849181395</c:v>
                </c:pt>
                <c:pt idx="106">
                  <c:v>79.999999079345116</c:v>
                </c:pt>
                <c:pt idx="107">
                  <c:v>79.999999263476084</c:v>
                </c:pt>
                <c:pt idx="108">
                  <c:v>79.999999410780873</c:v>
                </c:pt>
                <c:pt idx="109">
                  <c:v>79.999999528624699</c:v>
                </c:pt>
                <c:pt idx="110">
                  <c:v>79.999999622899765</c:v>
                </c:pt>
                <c:pt idx="111">
                  <c:v>79.999999698319812</c:v>
                </c:pt>
                <c:pt idx="112">
                  <c:v>79.999999758655846</c:v>
                </c:pt>
                <c:pt idx="113">
                  <c:v>79.999999806924677</c:v>
                </c:pt>
                <c:pt idx="114">
                  <c:v>79.999999845539747</c:v>
                </c:pt>
                <c:pt idx="115">
                  <c:v>79.999999876431801</c:v>
                </c:pt>
                <c:pt idx="116">
                  <c:v>79.999999901145443</c:v>
                </c:pt>
                <c:pt idx="117">
                  <c:v>79.999999920916352</c:v>
                </c:pt>
                <c:pt idx="118">
                  <c:v>79.999999936733076</c:v>
                </c:pt>
                <c:pt idx="119">
                  <c:v>79.999999949386464</c:v>
                </c:pt>
                <c:pt idx="120">
                  <c:v>79.999999959509168</c:v>
                </c:pt>
                <c:pt idx="121">
                  <c:v>79.999999967607337</c:v>
                </c:pt>
                <c:pt idx="122">
                  <c:v>79.999999974085867</c:v>
                </c:pt>
                <c:pt idx="123">
                  <c:v>79.999999979268694</c:v>
                </c:pt>
                <c:pt idx="124">
                  <c:v>79.999999983414952</c:v>
                </c:pt>
                <c:pt idx="125">
                  <c:v>79.999999986731964</c:v>
                </c:pt>
                <c:pt idx="126">
                  <c:v>79.999999989385572</c:v>
                </c:pt>
                <c:pt idx="127">
                  <c:v>79.99999999150846</c:v>
                </c:pt>
                <c:pt idx="128">
                  <c:v>79.999999993206771</c:v>
                </c:pt>
                <c:pt idx="129">
                  <c:v>79.999999994565414</c:v>
                </c:pt>
                <c:pt idx="130">
                  <c:v>79.999999995652331</c:v>
                </c:pt>
                <c:pt idx="131">
                  <c:v>79.999999996521865</c:v>
                </c:pt>
                <c:pt idx="132">
                  <c:v>79.999999997217486</c:v>
                </c:pt>
                <c:pt idx="133">
                  <c:v>79.999999997773983</c:v>
                </c:pt>
                <c:pt idx="134">
                  <c:v>79.999999998219181</c:v>
                </c:pt>
                <c:pt idx="135">
                  <c:v>79.999999998575348</c:v>
                </c:pt>
                <c:pt idx="136">
                  <c:v>79.999999998860275</c:v>
                </c:pt>
                <c:pt idx="137">
                  <c:v>79.999999999088217</c:v>
                </c:pt>
                <c:pt idx="138">
                  <c:v>79.999999999270571</c:v>
                </c:pt>
                <c:pt idx="139">
                  <c:v>79.99999999941646</c:v>
                </c:pt>
                <c:pt idx="140">
                  <c:v>79.999999999533173</c:v>
                </c:pt>
                <c:pt idx="141">
                  <c:v>79.999999999626539</c:v>
                </c:pt>
                <c:pt idx="142">
                  <c:v>79.999999999701231</c:v>
                </c:pt>
                <c:pt idx="143">
                  <c:v>79.999999999760988</c:v>
                </c:pt>
                <c:pt idx="144">
                  <c:v>79.999999999808793</c:v>
                </c:pt>
                <c:pt idx="145">
                  <c:v>79.999999999847034</c:v>
                </c:pt>
                <c:pt idx="146">
                  <c:v>79.99999999987763</c:v>
                </c:pt>
                <c:pt idx="147">
                  <c:v>79.999999999902101</c:v>
                </c:pt>
                <c:pt idx="148">
                  <c:v>79.999999999921684</c:v>
                </c:pt>
                <c:pt idx="149">
                  <c:v>79.999999999937344</c:v>
                </c:pt>
                <c:pt idx="150">
                  <c:v>79.999999999949878</c:v>
                </c:pt>
                <c:pt idx="151">
                  <c:v>79.999999999959897</c:v>
                </c:pt>
                <c:pt idx="152">
                  <c:v>79.999999999967912</c:v>
                </c:pt>
                <c:pt idx="153">
                  <c:v>79.999999999974335</c:v>
                </c:pt>
                <c:pt idx="154">
                  <c:v>79.999999999979465</c:v>
                </c:pt>
                <c:pt idx="155">
                  <c:v>79.999999999983572</c:v>
                </c:pt>
                <c:pt idx="156">
                  <c:v>79.999999999986855</c:v>
                </c:pt>
                <c:pt idx="157">
                  <c:v>79.999999999989484</c:v>
                </c:pt>
                <c:pt idx="158">
                  <c:v>79.999999999991587</c:v>
                </c:pt>
                <c:pt idx="159">
                  <c:v>79.999999999993264</c:v>
                </c:pt>
                <c:pt idx="160">
                  <c:v>79.999999999994614</c:v>
                </c:pt>
                <c:pt idx="161">
                  <c:v>79.999999999995694</c:v>
                </c:pt>
                <c:pt idx="162">
                  <c:v>79.999999999996561</c:v>
                </c:pt>
                <c:pt idx="163">
                  <c:v>79.999999999997243</c:v>
                </c:pt>
                <c:pt idx="164">
                  <c:v>79.999999999997797</c:v>
                </c:pt>
                <c:pt idx="165">
                  <c:v>79.999999999998238</c:v>
                </c:pt>
                <c:pt idx="166">
                  <c:v>79.999999999998593</c:v>
                </c:pt>
                <c:pt idx="167">
                  <c:v>79.999999999998877</c:v>
                </c:pt>
                <c:pt idx="168">
                  <c:v>79.999999999999105</c:v>
                </c:pt>
                <c:pt idx="169">
                  <c:v>79.999999999999289</c:v>
                </c:pt>
                <c:pt idx="170">
                  <c:v>79.999999999999432</c:v>
                </c:pt>
                <c:pt idx="171">
                  <c:v>79.999999999999545</c:v>
                </c:pt>
                <c:pt idx="172">
                  <c:v>79.999999999999631</c:v>
                </c:pt>
                <c:pt idx="173">
                  <c:v>79.999999999999702</c:v>
                </c:pt>
                <c:pt idx="174">
                  <c:v>79.999999999999758</c:v>
                </c:pt>
                <c:pt idx="175">
                  <c:v>79.999999999999801</c:v>
                </c:pt>
                <c:pt idx="176">
                  <c:v>79.999999999999844</c:v>
                </c:pt>
                <c:pt idx="177">
                  <c:v>79.999999999999872</c:v>
                </c:pt>
                <c:pt idx="178">
                  <c:v>79.999999999999901</c:v>
                </c:pt>
                <c:pt idx="179">
                  <c:v>79.999999999999915</c:v>
                </c:pt>
                <c:pt idx="180">
                  <c:v>79.999999999999929</c:v>
                </c:pt>
                <c:pt idx="181">
                  <c:v>79.999999999999943</c:v>
                </c:pt>
                <c:pt idx="182">
                  <c:v>79.999999999999957</c:v>
                </c:pt>
                <c:pt idx="183">
                  <c:v>79.999999999999972</c:v>
                </c:pt>
                <c:pt idx="184">
                  <c:v>79.999999999999972</c:v>
                </c:pt>
                <c:pt idx="185">
                  <c:v>79.999999999999972</c:v>
                </c:pt>
                <c:pt idx="186">
                  <c:v>79.999999999999972</c:v>
                </c:pt>
                <c:pt idx="187">
                  <c:v>79.999999999999972</c:v>
                </c:pt>
                <c:pt idx="188">
                  <c:v>79.999999999999972</c:v>
                </c:pt>
                <c:pt idx="189">
                  <c:v>79.999999999999972</c:v>
                </c:pt>
                <c:pt idx="190">
                  <c:v>79.999999999999972</c:v>
                </c:pt>
                <c:pt idx="191">
                  <c:v>79.999999999999972</c:v>
                </c:pt>
                <c:pt idx="192">
                  <c:v>79.999999999999972</c:v>
                </c:pt>
                <c:pt idx="193">
                  <c:v>79.999999999999972</c:v>
                </c:pt>
                <c:pt idx="194">
                  <c:v>79.999999999999972</c:v>
                </c:pt>
                <c:pt idx="195">
                  <c:v>79.999999999999972</c:v>
                </c:pt>
                <c:pt idx="196">
                  <c:v>79.999999999999972</c:v>
                </c:pt>
                <c:pt idx="197">
                  <c:v>79.999999999999972</c:v>
                </c:pt>
                <c:pt idx="198">
                  <c:v>79.999999999999972</c:v>
                </c:pt>
                <c:pt idx="199">
                  <c:v>79.999999999999972</c:v>
                </c:pt>
                <c:pt idx="200">
                  <c:v>79.999999999999972</c:v>
                </c:pt>
              </c:numCache>
            </c:numRef>
          </c:xVal>
          <c:yVal>
            <c:numRef>
              <c:f>競争!$AS$17:$AS$217</c:f>
              <c:numCache>
                <c:formatCode>0.00_ </c:formatCode>
                <c:ptCount val="201"/>
                <c:pt idx="0">
                  <c:v>1</c:v>
                </c:pt>
                <c:pt idx="1">
                  <c:v>1.2957142857142858</c:v>
                </c:pt>
                <c:pt idx="2">
                  <c:v>1.6772333906705541</c:v>
                </c:pt>
                <c:pt idx="3">
                  <c:v>2.1683472142426621</c:v>
                </c:pt>
                <c:pt idx="4">
                  <c:v>2.7987011086232583</c:v>
                </c:pt>
                <c:pt idx="5">
                  <c:v>3.6047426073727684</c:v>
                </c:pt>
                <c:pt idx="6">
                  <c:v>4.6304760927328479</c:v>
                </c:pt>
                <c:pt idx="7">
                  <c:v>5.9277275969296861</c:v>
                </c:pt>
                <c:pt idx="8">
                  <c:v>7.5554546425940128</c:v>
                </c:pt>
                <c:pt idx="9">
                  <c:v>9.5774414859880928</c:v>
                </c:pt>
                <c:pt idx="10">
                  <c:v>12.05755656570941</c:v>
                </c:pt>
                <c:pt idx="11">
                  <c:v>15.051746376842452</c:v>
                </c:pt>
                <c:pt idx="12">
                  <c:v>18.596319994211804</c:v>
                </c:pt>
                <c:pt idx="13">
                  <c:v>22.693116918216251</c:v>
                </c:pt>
                <c:pt idx="14">
                  <c:v>27.294005327407557</c:v>
                </c:pt>
                <c:pt idx="15">
                  <c:v>32.289509525004604</c:v>
                </c:pt>
                <c:pt idx="16">
                  <c:v>37.508023416654432</c:v>
                </c:pt>
                <c:pt idx="17">
                  <c:v>42.731065496118056</c:v>
                </c:pt>
                <c:pt idx="18">
                  <c:v>47.724911037381197</c:v>
                </c:pt>
                <c:pt idx="19">
                  <c:v>52.280953776341484</c:v>
                </c:pt>
                <c:pt idx="20">
                  <c:v>56.251105075969839</c:v>
                </c:pt>
                <c:pt idx="21">
                  <c:v>59.56563593189879</c:v>
                </c:pt>
                <c:pt idx="22">
                  <c:v>62.229333923019091</c:v>
                </c:pt>
                <c:pt idx="23">
                  <c:v>64.301748383485048</c:v>
                </c:pt>
                <c:pt idx="24">
                  <c:v>65.872066419217617</c:v>
                </c:pt>
                <c:pt idx="25">
                  <c:v>67.037418626392252</c:v>
                </c:pt>
                <c:pt idx="26">
                  <c:v>67.88857780249495</c:v>
                </c:pt>
                <c:pt idx="27">
                  <c:v>68.502898303048823</c:v>
                </c:pt>
                <c:pt idx="28">
                  <c:v>68.942423182886969</c:v>
                </c:pt>
                <c:pt idx="29">
                  <c:v>69.254902790631903</c:v>
                </c:pt>
                <c:pt idx="30">
                  <c:v>69.476052654079155</c:v>
                </c:pt>
                <c:pt idx="31">
                  <c:v>69.632060340049847</c:v>
                </c:pt>
                <c:pt idx="32">
                  <c:v>69.741862039777615</c:v>
                </c:pt>
                <c:pt idx="33">
                  <c:v>69.819017848387873</c:v>
                </c:pt>
                <c:pt idx="34">
                  <c:v>69.873172117274933</c:v>
                </c:pt>
                <c:pt idx="35">
                  <c:v>69.911151545041719</c:v>
                </c:pt>
                <c:pt idx="36">
                  <c:v>69.937772249895133</c:v>
                </c:pt>
                <c:pt idx="37">
                  <c:v>69.956423979385661</c:v>
                </c:pt>
                <c:pt idx="38">
                  <c:v>69.969488647557512</c:v>
                </c:pt>
                <c:pt idx="39">
                  <c:v>69.978638063536138</c:v>
                </c:pt>
                <c:pt idx="40">
                  <c:v>69.985044688765313</c:v>
                </c:pt>
                <c:pt idx="41">
                  <c:v>69.989530323587147</c:v>
                </c:pt>
                <c:pt idx="42">
                  <c:v>69.992670756736189</c:v>
                </c:pt>
                <c:pt idx="43">
                  <c:v>69.994869299496159</c:v>
                </c:pt>
                <c:pt idx="44">
                  <c:v>69.996408396829793</c:v>
                </c:pt>
                <c:pt idx="45">
                  <c:v>69.997485822496799</c:v>
                </c:pt>
                <c:pt idx="46">
                  <c:v>69.998240048657379</c:v>
                </c:pt>
                <c:pt idx="47">
                  <c:v>69.998768020785477</c:v>
                </c:pt>
                <c:pt idx="48">
                  <c:v>69.999137608045089</c:v>
                </c:pt>
                <c:pt idx="49">
                  <c:v>69.999396322444184</c:v>
                </c:pt>
                <c:pt idx="50">
                  <c:v>69.999577424149095</c:v>
                </c:pt>
                <c:pt idx="51">
                  <c:v>69.999704196139064</c:v>
                </c:pt>
                <c:pt idx="52">
                  <c:v>69.999792936922347</c:v>
                </c:pt>
                <c:pt idx="53">
                  <c:v>69.999855055661897</c:v>
                </c:pt>
                <c:pt idx="54">
                  <c:v>69.999898538873296</c:v>
                </c:pt>
                <c:pt idx="55">
                  <c:v>69.999928977167187</c:v>
                </c:pt>
                <c:pt idx="56">
                  <c:v>69.999950283995418</c:v>
                </c:pt>
                <c:pt idx="57">
                  <c:v>69.999965198786199</c:v>
                </c:pt>
                <c:pt idx="58">
                  <c:v>69.999975639145148</c:v>
                </c:pt>
                <c:pt idx="59">
                  <c:v>69.999982947399062</c:v>
                </c:pt>
                <c:pt idx="60">
                  <c:v>69.999988063178094</c:v>
                </c:pt>
                <c:pt idx="61">
                  <c:v>69.999991644224053</c:v>
                </c:pt>
                <c:pt idx="62">
                  <c:v>69.999994150956539</c:v>
                </c:pt>
                <c:pt idx="63">
                  <c:v>69.999995905669437</c:v>
                </c:pt>
                <c:pt idx="64">
                  <c:v>69.999997133968535</c:v>
                </c:pt>
                <c:pt idx="65">
                  <c:v>69.999997993777939</c:v>
                </c:pt>
                <c:pt idx="66">
                  <c:v>69.999998595644541</c:v>
                </c:pt>
                <c:pt idx="67">
                  <c:v>69.999999016951165</c:v>
                </c:pt>
                <c:pt idx="68">
                  <c:v>69.999999311865807</c:v>
                </c:pt>
                <c:pt idx="69">
                  <c:v>69.999999518306055</c:v>
                </c:pt>
                <c:pt idx="70">
                  <c:v>69.999999662814233</c:v>
                </c:pt>
                <c:pt idx="71">
                  <c:v>69.999999763969967</c:v>
                </c:pt>
                <c:pt idx="72">
                  <c:v>69.999999834778976</c:v>
                </c:pt>
                <c:pt idx="73">
                  <c:v>69.999999884345286</c:v>
                </c:pt>
                <c:pt idx="74">
                  <c:v>69.999999919041699</c:v>
                </c:pt>
                <c:pt idx="75">
                  <c:v>69.999999943329186</c:v>
                </c:pt>
                <c:pt idx="76">
                  <c:v>69.999999960330427</c:v>
                </c:pt>
                <c:pt idx="77">
                  <c:v>69.999999972231294</c:v>
                </c:pt>
                <c:pt idx="78">
                  <c:v>69.99999998056191</c:v>
                </c:pt>
                <c:pt idx="79">
                  <c:v>69.999999986393334</c:v>
                </c:pt>
                <c:pt idx="80">
                  <c:v>69.999999990475331</c:v>
                </c:pt>
                <c:pt idx="81">
                  <c:v>69.999999993332736</c:v>
                </c:pt>
                <c:pt idx="82">
                  <c:v>69.999999995332914</c:v>
                </c:pt>
                <c:pt idx="83">
                  <c:v>69.999999996733038</c:v>
                </c:pt>
                <c:pt idx="84">
                  <c:v>69.999999997713132</c:v>
                </c:pt>
                <c:pt idx="85">
                  <c:v>69.99999999839919</c:v>
                </c:pt>
                <c:pt idx="86">
                  <c:v>69.999999998879431</c:v>
                </c:pt>
                <c:pt idx="87">
                  <c:v>69.999999999215603</c:v>
                </c:pt>
                <c:pt idx="88">
                  <c:v>69.999999999450921</c:v>
                </c:pt>
                <c:pt idx="89">
                  <c:v>69.999999999615639</c:v>
                </c:pt>
                <c:pt idx="90">
                  <c:v>69.999999999730946</c:v>
                </c:pt>
                <c:pt idx="91">
                  <c:v>69.999999999811664</c:v>
                </c:pt>
                <c:pt idx="92">
                  <c:v>69.999999999868166</c:v>
                </c:pt>
                <c:pt idx="93">
                  <c:v>69.999999999907715</c:v>
                </c:pt>
                <c:pt idx="94">
                  <c:v>69.999999999935397</c:v>
                </c:pt>
                <c:pt idx="95">
                  <c:v>69.999999999954781</c:v>
                </c:pt>
                <c:pt idx="96">
                  <c:v>69.999999999968352</c:v>
                </c:pt>
                <c:pt idx="97">
                  <c:v>69.999999999977845</c:v>
                </c:pt>
                <c:pt idx="98">
                  <c:v>69.999999999984496</c:v>
                </c:pt>
                <c:pt idx="99">
                  <c:v>69.999999999989143</c:v>
                </c:pt>
                <c:pt idx="100">
                  <c:v>69.999999999992397</c:v>
                </c:pt>
                <c:pt idx="101">
                  <c:v>69.999999999994671</c:v>
                </c:pt>
                <c:pt idx="102">
                  <c:v>69.999999999996277</c:v>
                </c:pt>
                <c:pt idx="103">
                  <c:v>69.999999999997399</c:v>
                </c:pt>
                <c:pt idx="104">
                  <c:v>69.999999999998181</c:v>
                </c:pt>
                <c:pt idx="105">
                  <c:v>69.999999999998721</c:v>
                </c:pt>
                <c:pt idx="106">
                  <c:v>69.999999999999105</c:v>
                </c:pt>
                <c:pt idx="107">
                  <c:v>69.999999999999375</c:v>
                </c:pt>
                <c:pt idx="108">
                  <c:v>69.999999999999559</c:v>
                </c:pt>
                <c:pt idx="109">
                  <c:v>69.999999999999687</c:v>
                </c:pt>
                <c:pt idx="110">
                  <c:v>69.999999999999787</c:v>
                </c:pt>
                <c:pt idx="111">
                  <c:v>69.999999999999844</c:v>
                </c:pt>
                <c:pt idx="112">
                  <c:v>69.999999999999886</c:v>
                </c:pt>
                <c:pt idx="113">
                  <c:v>69.999999999999915</c:v>
                </c:pt>
                <c:pt idx="114">
                  <c:v>69.999999999999943</c:v>
                </c:pt>
                <c:pt idx="115">
                  <c:v>69.999999999999957</c:v>
                </c:pt>
                <c:pt idx="116">
                  <c:v>69.999999999999972</c:v>
                </c:pt>
                <c:pt idx="117">
                  <c:v>69.999999999999986</c:v>
                </c:pt>
                <c:pt idx="118">
                  <c:v>69.999999999999986</c:v>
                </c:pt>
                <c:pt idx="119">
                  <c:v>69.999999999999986</c:v>
                </c:pt>
                <c:pt idx="120">
                  <c:v>69.999999999999986</c:v>
                </c:pt>
                <c:pt idx="121">
                  <c:v>69.999999999999986</c:v>
                </c:pt>
                <c:pt idx="122">
                  <c:v>69.999999999999986</c:v>
                </c:pt>
                <c:pt idx="123">
                  <c:v>69.999999999999986</c:v>
                </c:pt>
                <c:pt idx="124">
                  <c:v>69.999999999999986</c:v>
                </c:pt>
                <c:pt idx="125">
                  <c:v>69.999999999999986</c:v>
                </c:pt>
                <c:pt idx="126">
                  <c:v>69.999999999999986</c:v>
                </c:pt>
                <c:pt idx="127">
                  <c:v>69.999999999999986</c:v>
                </c:pt>
                <c:pt idx="128">
                  <c:v>69.999999999999986</c:v>
                </c:pt>
                <c:pt idx="129">
                  <c:v>69.999999999999986</c:v>
                </c:pt>
                <c:pt idx="130">
                  <c:v>69.999999999999986</c:v>
                </c:pt>
                <c:pt idx="131">
                  <c:v>69.999999999999986</c:v>
                </c:pt>
                <c:pt idx="132">
                  <c:v>69.999999999999986</c:v>
                </c:pt>
                <c:pt idx="133">
                  <c:v>69.999999999999986</c:v>
                </c:pt>
                <c:pt idx="134">
                  <c:v>69.999999999999986</c:v>
                </c:pt>
                <c:pt idx="135">
                  <c:v>69.999999999999986</c:v>
                </c:pt>
                <c:pt idx="136">
                  <c:v>69.999999999999986</c:v>
                </c:pt>
                <c:pt idx="137">
                  <c:v>69.999999999999986</c:v>
                </c:pt>
                <c:pt idx="138">
                  <c:v>69.999999999999986</c:v>
                </c:pt>
                <c:pt idx="139">
                  <c:v>69.999999999999986</c:v>
                </c:pt>
                <c:pt idx="140">
                  <c:v>69.999999999999986</c:v>
                </c:pt>
                <c:pt idx="141">
                  <c:v>69.999999999999986</c:v>
                </c:pt>
                <c:pt idx="142">
                  <c:v>69.999999999999986</c:v>
                </c:pt>
                <c:pt idx="143">
                  <c:v>69.999999999999986</c:v>
                </c:pt>
                <c:pt idx="144">
                  <c:v>69.999999999999986</c:v>
                </c:pt>
                <c:pt idx="145">
                  <c:v>69.999999999999986</c:v>
                </c:pt>
                <c:pt idx="146">
                  <c:v>69.999999999999986</c:v>
                </c:pt>
                <c:pt idx="147">
                  <c:v>69.999999999999986</c:v>
                </c:pt>
                <c:pt idx="148">
                  <c:v>69.999999999999986</c:v>
                </c:pt>
                <c:pt idx="149">
                  <c:v>69.999999999999986</c:v>
                </c:pt>
                <c:pt idx="150">
                  <c:v>69.999999999999986</c:v>
                </c:pt>
                <c:pt idx="151">
                  <c:v>69.999999999999986</c:v>
                </c:pt>
                <c:pt idx="152">
                  <c:v>69.999999999999986</c:v>
                </c:pt>
                <c:pt idx="153">
                  <c:v>69.999999999999986</c:v>
                </c:pt>
                <c:pt idx="154">
                  <c:v>69.999999999999986</c:v>
                </c:pt>
                <c:pt idx="155">
                  <c:v>69.999999999999986</c:v>
                </c:pt>
                <c:pt idx="156">
                  <c:v>69.999999999999986</c:v>
                </c:pt>
                <c:pt idx="157">
                  <c:v>69.999999999999986</c:v>
                </c:pt>
                <c:pt idx="158">
                  <c:v>69.999999999999986</c:v>
                </c:pt>
                <c:pt idx="159">
                  <c:v>69.999999999999986</c:v>
                </c:pt>
                <c:pt idx="160">
                  <c:v>69.999999999999986</c:v>
                </c:pt>
                <c:pt idx="161">
                  <c:v>69.999999999999986</c:v>
                </c:pt>
                <c:pt idx="162">
                  <c:v>69.999999999999986</c:v>
                </c:pt>
                <c:pt idx="163">
                  <c:v>69.999999999999986</c:v>
                </c:pt>
                <c:pt idx="164">
                  <c:v>69.999999999999986</c:v>
                </c:pt>
                <c:pt idx="165">
                  <c:v>69.999999999999986</c:v>
                </c:pt>
                <c:pt idx="166">
                  <c:v>69.999999999999986</c:v>
                </c:pt>
                <c:pt idx="167">
                  <c:v>69.999999999999986</c:v>
                </c:pt>
                <c:pt idx="168">
                  <c:v>69.999999999999986</c:v>
                </c:pt>
                <c:pt idx="169">
                  <c:v>69.999999999999986</c:v>
                </c:pt>
                <c:pt idx="170">
                  <c:v>69.999999999999986</c:v>
                </c:pt>
                <c:pt idx="171">
                  <c:v>69.999999999999986</c:v>
                </c:pt>
                <c:pt idx="172">
                  <c:v>69.999999999999986</c:v>
                </c:pt>
                <c:pt idx="173">
                  <c:v>69.999999999999986</c:v>
                </c:pt>
                <c:pt idx="174">
                  <c:v>69.999999999999986</c:v>
                </c:pt>
                <c:pt idx="175">
                  <c:v>69.999999999999986</c:v>
                </c:pt>
                <c:pt idx="176">
                  <c:v>69.999999999999986</c:v>
                </c:pt>
                <c:pt idx="177">
                  <c:v>69.999999999999986</c:v>
                </c:pt>
                <c:pt idx="178">
                  <c:v>69.999999999999986</c:v>
                </c:pt>
                <c:pt idx="179">
                  <c:v>69.999999999999986</c:v>
                </c:pt>
                <c:pt idx="180">
                  <c:v>69.999999999999986</c:v>
                </c:pt>
                <c:pt idx="181">
                  <c:v>69.999999999999986</c:v>
                </c:pt>
                <c:pt idx="182">
                  <c:v>69.999999999999986</c:v>
                </c:pt>
                <c:pt idx="183">
                  <c:v>69.999999999999986</c:v>
                </c:pt>
                <c:pt idx="184">
                  <c:v>69.999999999999986</c:v>
                </c:pt>
                <c:pt idx="185">
                  <c:v>69.999999999999986</c:v>
                </c:pt>
                <c:pt idx="186">
                  <c:v>69.999999999999986</c:v>
                </c:pt>
                <c:pt idx="187">
                  <c:v>69.999999999999986</c:v>
                </c:pt>
                <c:pt idx="188">
                  <c:v>69.999999999999986</c:v>
                </c:pt>
                <c:pt idx="189">
                  <c:v>69.999999999999986</c:v>
                </c:pt>
                <c:pt idx="190">
                  <c:v>69.999999999999986</c:v>
                </c:pt>
                <c:pt idx="191">
                  <c:v>69.999999999999986</c:v>
                </c:pt>
                <c:pt idx="192">
                  <c:v>69.999999999999986</c:v>
                </c:pt>
                <c:pt idx="193">
                  <c:v>69.999999999999986</c:v>
                </c:pt>
                <c:pt idx="194">
                  <c:v>69.999999999999986</c:v>
                </c:pt>
                <c:pt idx="195">
                  <c:v>69.999999999999986</c:v>
                </c:pt>
                <c:pt idx="196">
                  <c:v>69.999999999999986</c:v>
                </c:pt>
                <c:pt idx="197">
                  <c:v>69.999999999999986</c:v>
                </c:pt>
                <c:pt idx="198">
                  <c:v>69.999999999999986</c:v>
                </c:pt>
                <c:pt idx="199">
                  <c:v>69.999999999999986</c:v>
                </c:pt>
                <c:pt idx="200">
                  <c:v>69.999999999999986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95-44B3-AE7F-BF4E25D78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in val="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</c:valAx>
      <c:valAx>
        <c:axId val="185682944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競争!$C$15</c:f>
              <c:strCache>
                <c:ptCount val="1"/>
                <c:pt idx="0">
                  <c:v>① (1,1)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競争!$C$17:$C$217</c:f>
              <c:numCache>
                <c:formatCode>0.00_ </c:formatCode>
                <c:ptCount val="201"/>
                <c:pt idx="0">
                  <c:v>1</c:v>
                </c:pt>
                <c:pt idx="1">
                  <c:v>1.1964999999999999</c:v>
                </c:pt>
                <c:pt idx="2">
                  <c:v>1.4306724419821428</c:v>
                </c:pt>
                <c:pt idx="3">
                  <c:v>1.7092963888415715</c:v>
                </c:pt>
                <c:pt idx="4">
                  <c:v>2.0401605729956178</c:v>
                </c:pt>
                <c:pt idx="5">
                  <c:v>2.4321122366192438</c:v>
                </c:pt>
                <c:pt idx="6">
                  <c:v>2.895053546307059</c:v>
                </c:pt>
                <c:pt idx="7">
                  <c:v>3.4398548816638868</c:v>
                </c:pt>
                <c:pt idx="8">
                  <c:v>4.0781460520707355</c:v>
                </c:pt>
                <c:pt idx="9">
                  <c:v>4.8219406741872737</c:v>
                </c:pt>
                <c:pt idx="10">
                  <c:v>5.6830502313215732</c:v>
                </c:pt>
                <c:pt idx="11">
                  <c:v>6.6722599153311011</c:v>
                </c:pt>
                <c:pt idx="12">
                  <c:v>7.7982769266609742</c:v>
                </c:pt>
                <c:pt idx="13">
                  <c:v>9.066529836457935</c:v>
                </c:pt>
                <c:pt idx="14">
                  <c:v>10.477990793066049</c:v>
                </c:pt>
                <c:pt idx="15">
                  <c:v>12.028285299080254</c:v>
                </c:pt>
                <c:pt idx="16">
                  <c:v>13.707394572864951</c:v>
                </c:pt>
                <c:pt idx="17">
                  <c:v>15.500179121366205</c:v>
                </c:pt>
                <c:pt idx="18">
                  <c:v>17.387730321264264</c:v>
                </c:pt>
                <c:pt idx="19">
                  <c:v>19.349253137209462</c:v>
                </c:pt>
                <c:pt idx="20">
                  <c:v>21.363957303679822</c:v>
                </c:pt>
                <c:pt idx="21">
                  <c:v>23.412443071285956</c:v>
                </c:pt>
                <c:pt idx="22">
                  <c:v>25.477323561560194</c:v>
                </c:pt>
                <c:pt idx="23">
                  <c:v>27.543166363248655</c:v>
                </c:pt>
                <c:pt idx="24">
                  <c:v>29.596059877269816</c:v>
                </c:pt>
                <c:pt idx="25">
                  <c:v>31.623132683090084</c:v>
                </c:pt>
                <c:pt idx="26">
                  <c:v>33.612238115767234</c:v>
                </c:pt>
                <c:pt idx="27">
                  <c:v>35.551871335498248</c:v>
                </c:pt>
                <c:pt idx="28">
                  <c:v>37.431283731939807</c:v>
                </c:pt>
                <c:pt idx="29">
                  <c:v>39.240714642956128</c:v>
                </c:pt>
                <c:pt idx="30">
                  <c:v>40.971657317364944</c:v>
                </c:pt>
                <c:pt idx="31">
                  <c:v>42.617093942354273</c:v>
                </c:pt>
                <c:pt idx="32">
                  <c:v>44.171658612082354</c:v>
                </c:pt>
                <c:pt idx="33">
                  <c:v>45.63170956614686</c:v>
                </c:pt>
                <c:pt idx="34">
                  <c:v>46.995309712488393</c:v>
                </c:pt>
                <c:pt idx="35">
                  <c:v>48.262126604162866</c:v>
                </c:pt>
                <c:pt idx="36">
                  <c:v>49.433270021774824</c:v>
                </c:pt>
                <c:pt idx="37">
                  <c:v>50.51108799266197</c:v>
                </c:pt>
                <c:pt idx="38">
                  <c:v>51.498941533092797</c:v>
                </c:pt>
                <c:pt idx="39">
                  <c:v>52.400975734775535</c:v>
                </c:pt>
                <c:pt idx="40">
                  <c:v>53.221901028935996</c:v>
                </c:pt>
                <c:pt idx="41">
                  <c:v>53.966794353284605</c:v>
                </c:pt>
                <c:pt idx="42">
                  <c:v>54.640926089776492</c:v>
                </c:pt>
                <c:pt idx="43">
                  <c:v>55.249615376566851</c:v>
                </c:pt>
                <c:pt idx="44">
                  <c:v>55.798113875968973</c:v>
                </c:pt>
                <c:pt idx="45">
                  <c:v>56.291516309897936</c:v>
                </c:pt>
                <c:pt idx="46">
                  <c:v>56.734694974192713</c:v>
                </c:pt>
                <c:pt idx="47">
                  <c:v>57.13225488760915</c:v>
                </c:pt>
                <c:pt idx="48">
                  <c:v>57.488506082776574</c:v>
                </c:pt>
                <c:pt idx="49">
                  <c:v>57.80744967709343</c:v>
                </c:pt>
                <c:pt idx="50">
                  <c:v>58.092774664019338</c:v>
                </c:pt>
                <c:pt idx="51">
                  <c:v>58.347862756401987</c:v>
                </c:pt>
                <c:pt idx="52">
                  <c:v>58.575799033664339</c:v>
                </c:pt>
                <c:pt idx="53">
                  <c:v>58.779386554267084</c:v>
                </c:pt>
                <c:pt idx="54">
                  <c:v>58.961163470117555</c:v>
                </c:pt>
                <c:pt idx="55">
                  <c:v>59.123421508473669</c:v>
                </c:pt>
                <c:pt idx="56">
                  <c:v>59.268224965402673</c:v>
                </c:pt>
                <c:pt idx="57">
                  <c:v>59.397429584165018</c:v>
                </c:pt>
                <c:pt idx="58">
                  <c:v>59.512700876151477</c:v>
                </c:pt>
                <c:pt idx="59">
                  <c:v>59.615531586810356</c:v>
                </c:pt>
                <c:pt idx="60">
                  <c:v>59.707258120406365</c:v>
                </c:pt>
                <c:pt idx="61">
                  <c:v>59.789075821318654</c:v>
                </c:pt>
                <c:pt idx="62">
                  <c:v>59.862053071249946</c:v>
                </c:pt>
                <c:pt idx="63">
                  <c:v>59.927144205832477</c:v>
                </c:pt>
                <c:pt idx="64">
                  <c:v>59.985201284604997</c:v>
                </c:pt>
                <c:pt idx="65">
                  <c:v>60.036984768427736</c:v>
                </c:pt>
                <c:pt idx="66">
                  <c:v>60.083173170703255</c:v>
                </c:pt>
                <c:pt idx="67">
                  <c:v>60.124371755342374</c:v>
                </c:pt>
                <c:pt idx="68">
                  <c:v>60.161120356863279</c:v>
                </c:pt>
                <c:pt idx="69">
                  <c:v>60.193900397573458</c:v>
                </c:pt>
                <c:pt idx="70">
                  <c:v>60.223141174392779</c:v>
                </c:pt>
                <c:pt idx="71">
                  <c:v>60.249225484229164</c:v>
                </c:pt>
                <c:pt idx="72">
                  <c:v>60.272494652428193</c:v>
                </c:pt>
                <c:pt idx="73">
                  <c:v>60.293253024053151</c:v>
                </c:pt>
                <c:pt idx="74">
                  <c:v>60.311771972873636</c:v>
                </c:pt>
                <c:pt idx="75">
                  <c:v>60.32829347812698</c:v>
                </c:pt>
                <c:pt idx="76">
                  <c:v>60.343033314485652</c:v>
                </c:pt>
                <c:pt idx="77">
                  <c:v>60.356183896289089</c:v>
                </c:pt>
                <c:pt idx="78">
                  <c:v>60.367916813021147</c:v>
                </c:pt>
                <c:pt idx="79">
                  <c:v>60.378385089253555</c:v>
                </c:pt>
                <c:pt idx="80">
                  <c:v>60.387725198834424</c:v>
                </c:pt>
                <c:pt idx="81">
                  <c:v>60.396058859971042</c:v>
                </c:pt>
                <c:pt idx="82">
                  <c:v>60.403494635024124</c:v>
                </c:pt>
                <c:pt idx="83">
                  <c:v>60.410129356277437</c:v>
                </c:pt>
                <c:pt idx="84">
                  <c:v>60.416049396652525</c:v>
                </c:pt>
                <c:pt idx="85">
                  <c:v>60.421331802280953</c:v>
                </c:pt>
                <c:pt idx="86">
                  <c:v>60.426045302006116</c:v>
                </c:pt>
                <c:pt idx="87">
                  <c:v>60.430251207241945</c:v>
                </c:pt>
                <c:pt idx="88">
                  <c:v>60.434004214148196</c:v>
                </c:pt>
                <c:pt idx="89">
                  <c:v>60.437353118773316</c:v>
                </c:pt>
                <c:pt idx="90">
                  <c:v>60.440341454649669</c:v>
                </c:pt>
                <c:pt idx="91">
                  <c:v>60.443008061287337</c:v>
                </c:pt>
                <c:pt idx="92">
                  <c:v>60.445387591087858</c:v>
                </c:pt>
                <c:pt idx="93">
                  <c:v>60.447510961376182</c:v>
                </c:pt>
                <c:pt idx="94">
                  <c:v>60.449405757516317</c:v>
                </c:pt>
                <c:pt idx="95">
                  <c:v>60.451096592424122</c:v>
                </c:pt>
                <c:pt idx="96">
                  <c:v>60.452605427210401</c:v>
                </c:pt>
                <c:pt idx="97">
                  <c:v>60.453951857170765</c:v>
                </c:pt>
                <c:pt idx="98">
                  <c:v>60.455153366879181</c:v>
                </c:pt>
                <c:pt idx="99">
                  <c:v>60.456225557732594</c:v>
                </c:pt>
                <c:pt idx="100">
                  <c:v>60.45718235092987</c:v>
                </c:pt>
                <c:pt idx="101">
                  <c:v>60.458036168543657</c:v>
                </c:pt>
                <c:pt idx="102">
                  <c:v>60.45879809505503</c:v>
                </c:pt>
                <c:pt idx="103">
                  <c:v>60.459478021463305</c:v>
                </c:pt>
                <c:pt idx="104">
                  <c:v>60.460084773854256</c:v>
                </c:pt>
                <c:pt idx="105">
                  <c:v>60.460626228105788</c:v>
                </c:pt>
                <c:pt idx="106">
                  <c:v>60.461109412228147</c:v>
                </c:pt>
                <c:pt idx="107">
                  <c:v>60.461540597673618</c:v>
                </c:pt>
                <c:pt idx="108">
                  <c:v>60.461925380806193</c:v>
                </c:pt>
                <c:pt idx="109">
                  <c:v>60.462268755592909</c:v>
                </c:pt>
                <c:pt idx="110">
                  <c:v>60.462575178463737</c:v>
                </c:pt>
                <c:pt idx="111">
                  <c:v>60.462848626184581</c:v>
                </c:pt>
                <c:pt idx="112">
                  <c:v>60.46309264749673</c:v>
                </c:pt>
                <c:pt idx="113">
                  <c:v>60.463310409194698</c:v>
                </c:pt>
                <c:pt idx="114">
                  <c:v>60.463504737241891</c:v>
                </c:pt>
                <c:pt idx="115">
                  <c:v>60.463678153458872</c:v>
                </c:pt>
                <c:pt idx="116">
                  <c:v>60.463832908261161</c:v>
                </c:pt>
                <c:pt idx="117">
                  <c:v>60.463971009872274</c:v>
                </c:pt>
                <c:pt idx="118">
                  <c:v>60.464094250391639</c:v>
                </c:pt>
                <c:pt idx="119">
                  <c:v>60.464204229056136</c:v>
                </c:pt>
                <c:pt idx="120">
                  <c:v>60.464302372997508</c:v>
                </c:pt>
                <c:pt idx="121">
                  <c:v>60.464389955765306</c:v>
                </c:pt>
                <c:pt idx="122">
                  <c:v>60.464468113856022</c:v>
                </c:pt>
                <c:pt idx="123">
                  <c:v>60.464537861463008</c:v>
                </c:pt>
                <c:pt idx="124">
                  <c:v>60.464600103638787</c:v>
                </c:pt>
                <c:pt idx="125">
                  <c:v>60.464655648040726</c:v>
                </c:pt>
                <c:pt idx="126">
                  <c:v>60.464705215412444</c:v>
                </c:pt>
                <c:pt idx="127">
                  <c:v>60.464749448937212</c:v>
                </c:pt>
                <c:pt idx="128">
                  <c:v>60.464788922584631</c:v>
                </c:pt>
                <c:pt idx="129">
                  <c:v>60.464824148559067</c:v>
                </c:pt>
                <c:pt idx="130">
                  <c:v>60.464855583946431</c:v>
                </c:pt>
                <c:pt idx="131">
                  <c:v>60.464883636645659</c:v>
                </c:pt>
                <c:pt idx="132">
                  <c:v>60.464908670661835</c:v>
                </c:pt>
                <c:pt idx="133">
                  <c:v>60.464931010829709</c:v>
                </c:pt>
                <c:pt idx="134">
                  <c:v>60.464950947028854</c:v>
                </c:pt>
                <c:pt idx="135">
                  <c:v>60.464968737945235</c:v>
                </c:pt>
                <c:pt idx="136">
                  <c:v>60.464984614427976</c:v>
                </c:pt>
                <c:pt idx="137">
                  <c:v>60.464998782484869</c:v>
                </c:pt>
                <c:pt idx="138">
                  <c:v>60.465011425955552</c:v>
                </c:pt>
                <c:pt idx="139">
                  <c:v>60.465022708897024</c:v>
                </c:pt>
                <c:pt idx="140">
                  <c:v>60.465032777712416</c:v>
                </c:pt>
                <c:pt idx="141">
                  <c:v>60.465041763050735</c:v>
                </c:pt>
                <c:pt idx="142">
                  <c:v>60.465049781502117</c:v>
                </c:pt>
                <c:pt idx="143">
                  <c:v>60.46505693711071</c:v>
                </c:pt>
                <c:pt idx="144">
                  <c:v>60.465063322724703</c:v>
                </c:pt>
                <c:pt idx="145">
                  <c:v>60.465069021201117</c:v>
                </c:pt>
                <c:pt idx="146">
                  <c:v>60.465074106480934</c:v>
                </c:pt>
                <c:pt idx="147">
                  <c:v>60.465078644548541</c:v>
                </c:pt>
                <c:pt idx="148">
                  <c:v>60.465082694287901</c:v>
                </c:pt>
                <c:pt idx="149">
                  <c:v>60.465086308246647</c:v>
                </c:pt>
                <c:pt idx="150">
                  <c:v>60.465089533317879</c:v>
                </c:pt>
                <c:pt idx="151">
                  <c:v>60.465092411348678</c:v>
                </c:pt>
                <c:pt idx="152">
                  <c:v>60.465094979683059</c:v>
                </c:pt>
                <c:pt idx="153">
                  <c:v>60.465097271646563</c:v>
                </c:pt>
                <c:pt idx="154">
                  <c:v>60.465099316978652</c:v>
                </c:pt>
                <c:pt idx="155">
                  <c:v>60.465101142218622</c:v>
                </c:pt>
                <c:pt idx="156">
                  <c:v>60.465102771049935</c:v>
                </c:pt>
                <c:pt idx="157">
                  <c:v>60.465104224607551</c:v>
                </c:pt>
                <c:pt idx="158">
                  <c:v>60.465105521752157</c:v>
                </c:pt>
                <c:pt idx="159">
                  <c:v>60.4651066793149</c:v>
                </c:pt>
                <c:pt idx="160">
                  <c:v>60.465107712315763</c:v>
                </c:pt>
                <c:pt idx="161">
                  <c:v>60.46510863415849</c:v>
                </c:pt>
                <c:pt idx="162">
                  <c:v>60.465109456804477</c:v>
                </c:pt>
                <c:pt idx="163">
                  <c:v>60.465110190927987</c:v>
                </c:pt>
                <c:pt idx="164">
                  <c:v>60.465110846054664</c:v>
                </c:pt>
                <c:pt idx="165">
                  <c:v>60.46511143068512</c:v>
                </c:pt>
                <c:pt idx="166">
                  <c:v>60.465111952405238</c:v>
                </c:pt>
                <c:pt idx="167">
                  <c:v>60.465112417984621</c:v>
                </c:pt>
                <c:pt idx="168">
                  <c:v>60.465112833464403</c:v>
                </c:pt>
                <c:pt idx="169">
                  <c:v>60.465113204235649</c:v>
                </c:pt>
                <c:pt idx="170">
                  <c:v>60.465113535109317</c:v>
                </c:pt>
                <c:pt idx="171">
                  <c:v>60.465113830378662</c:v>
                </c:pt>
                <c:pt idx="172">
                  <c:v>60.465114093874959</c:v>
                </c:pt>
                <c:pt idx="173">
                  <c:v>60.465114329017204</c:v>
                </c:pt>
                <c:pt idx="174">
                  <c:v>60.465114538856504</c:v>
                </c:pt>
                <c:pt idx="175">
                  <c:v>60.465114726115623</c:v>
                </c:pt>
                <c:pt idx="176">
                  <c:v>60.465114893224353</c:v>
                </c:pt>
                <c:pt idx="177">
                  <c:v>60.465115042351016</c:v>
                </c:pt>
                <c:pt idx="178">
                  <c:v>60.465115175430604</c:v>
                </c:pt>
                <c:pt idx="179">
                  <c:v>60.4651152941899</c:v>
                </c:pt>
                <c:pt idx="180">
                  <c:v>60.465115400169864</c:v>
                </c:pt>
                <c:pt idx="181">
                  <c:v>60.465115494745639</c:v>
                </c:pt>
                <c:pt idx="182">
                  <c:v>60.465115579144403</c:v>
                </c:pt>
                <c:pt idx="183">
                  <c:v>60.465115654461265</c:v>
                </c:pt>
                <c:pt idx="184">
                  <c:v>60.465115721673513</c:v>
                </c:pt>
                <c:pt idx="185">
                  <c:v>60.465115781653246</c:v>
                </c:pt>
                <c:pt idx="186">
                  <c:v>60.465115835178743</c:v>
                </c:pt>
                <c:pt idx="187">
                  <c:v>60.465115882944524</c:v>
                </c:pt>
                <c:pt idx="188">
                  <c:v>60.465115925570373</c:v>
                </c:pt>
                <c:pt idx="189">
                  <c:v>60.465115963609378</c:v>
                </c:pt>
                <c:pt idx="190">
                  <c:v>60.465115997555124</c:v>
                </c:pt>
                <c:pt idx="191">
                  <c:v>60.465116027848069</c:v>
                </c:pt>
                <c:pt idx="192">
                  <c:v>60.465116054881278</c:v>
                </c:pt>
                <c:pt idx="193">
                  <c:v>60.465116079005526</c:v>
                </c:pt>
                <c:pt idx="194">
                  <c:v>60.465116100533834</c:v>
                </c:pt>
                <c:pt idx="195">
                  <c:v>60.465116119745545</c:v>
                </c:pt>
                <c:pt idx="196">
                  <c:v>60.465116136889947</c:v>
                </c:pt>
                <c:pt idx="197">
                  <c:v>60.465116152189488</c:v>
                </c:pt>
                <c:pt idx="198">
                  <c:v>60.465116165842694</c:v>
                </c:pt>
                <c:pt idx="199">
                  <c:v>60.465116178026719</c:v>
                </c:pt>
                <c:pt idx="200">
                  <c:v>60.465116188899657</c:v>
                </c:pt>
              </c:numCache>
            </c:numRef>
          </c:xVal>
          <c:yVal>
            <c:numRef>
              <c:f>競争!$E$17:$E$217</c:f>
              <c:numCache>
                <c:formatCode>0.00_ </c:formatCode>
                <c:ptCount val="201"/>
                <c:pt idx="0">
                  <c:v>1</c:v>
                </c:pt>
                <c:pt idx="1">
                  <c:v>1.2942142857142858</c:v>
                </c:pt>
                <c:pt idx="2">
                  <c:v>1.6729772491220847</c:v>
                </c:pt>
                <c:pt idx="3">
                  <c:v>2.1592851164345079</c:v>
                </c:pt>
                <c:pt idx="4">
                  <c:v>2.7815521687837634</c:v>
                </c:pt>
                <c:pt idx="5">
                  <c:v>3.5743468892434578</c:v>
                </c:pt>
                <c:pt idx="6">
                  <c:v>4.5788570410142855</c:v>
                </c:pt>
                <c:pt idx="7">
                  <c:v>5.8427761054092988</c:v>
                </c:pt>
                <c:pt idx="8">
                  <c:v>7.4191556300922032</c:v>
                </c:pt>
                <c:pt idx="9">
                  <c:v>9.3636154176266171</c:v>
                </c:pt>
                <c:pt idx="10">
                  <c:v>11.729214015758416</c:v>
                </c:pt>
                <c:pt idx="11">
                  <c:v>14.558386817158596</c:v>
                </c:pt>
                <c:pt idx="12">
                  <c:v>17.871854165183798</c:v>
                </c:pt>
                <c:pt idx="13">
                  <c:v>21.655485178629732</c:v>
                </c:pt>
                <c:pt idx="14">
                  <c:v>25.847791842811041</c:v>
                </c:pt>
                <c:pt idx="15">
                  <c:v>30.332558537589449</c:v>
                </c:pt>
                <c:pt idx="16">
                  <c:v>34.941921207941846</c:v>
                </c:pt>
                <c:pt idx="17">
                  <c:v>39.473462699904644</c:v>
                </c:pt>
                <c:pt idx="18">
                  <c:v>43.719928935489136</c:v>
                </c:pt>
                <c:pt idx="19">
                  <c:v>47.503769888896535</c:v>
                </c:pt>
                <c:pt idx="20">
                  <c:v>50.704979351349344</c:v>
                </c:pt>
                <c:pt idx="21">
                  <c:v>53.27303493146016</c:v>
                </c:pt>
                <c:pt idx="22">
                  <c:v>55.221140775367445</c:v>
                </c:pt>
                <c:pt idx="23">
                  <c:v>56.608405322092004</c:v>
                </c:pt>
                <c:pt idx="24">
                  <c:v>57.518543888801631</c:v>
                </c:pt>
                <c:pt idx="25">
                  <c:v>58.041839833014031</c:v>
                </c:pt>
                <c:pt idx="26">
                  <c:v>58.26324384588348</c:v>
                </c:pt>
                <c:pt idx="27">
                  <c:v>58.256370317996058</c:v>
                </c:pt>
                <c:pt idx="28">
                  <c:v>58.081719729106396</c:v>
                </c:pt>
                <c:pt idx="29">
                  <c:v>57.787327794364671</c:v>
                </c:pt>
                <c:pt idx="30">
                  <c:v>57.410493842966119</c:v>
                </c:pt>
                <c:pt idx="31">
                  <c:v>56.979773932938549</c:v>
                </c:pt>
                <c:pt idx="32">
                  <c:v>56.516831955982674</c:v>
                </c:pt>
                <c:pt idx="33">
                  <c:v>56.037994113679972</c:v>
                </c:pt>
                <c:pt idx="34">
                  <c:v>55.555484778465917</c:v>
                </c:pt>
                <c:pt idx="35">
                  <c:v>55.07837986775985</c:v>
                </c:pt>
                <c:pt idx="36">
                  <c:v>54.613331662347434</c:v>
                </c:pt>
                <c:pt idx="37">
                  <c:v>54.165117825078916</c:v>
                </c:pt>
                <c:pt idx="38">
                  <c:v>53.73705895654647</c:v>
                </c:pt>
                <c:pt idx="39">
                  <c:v>53.331339134753584</c:v>
                </c:pt>
                <c:pt idx="40">
                  <c:v>52.949254989441414</c:v>
                </c:pt>
                <c:pt idx="41">
                  <c:v>52.591411742209836</c:v>
                </c:pt>
                <c:pt idx="42">
                  <c:v>52.25787931563174</c:v>
                </c:pt>
                <c:pt idx="43">
                  <c:v>51.948317797378429</c:v>
                </c:pt>
                <c:pt idx="44">
                  <c:v>51.662078890041478</c:v>
                </c:pt>
                <c:pt idx="45">
                  <c:v>51.398288164557883</c:v>
                </c:pt>
                <c:pt idx="46">
                  <c:v>51.155911708092908</c:v>
                </c:pt>
                <c:pt idx="47">
                  <c:v>50.933809924394716</c:v>
                </c:pt>
                <c:pt idx="48">
                  <c:v>50.730780670583783</c:v>
                </c:pt>
                <c:pt idx="49">
                  <c:v>50.545593507239296</c:v>
                </c:pt>
                <c:pt idx="50">
                  <c:v>50.377016538383657</c:v>
                </c:pt>
                <c:pt idx="51">
                  <c:v>50.223837086418563</c:v>
                </c:pt>
                <c:pt idx="52">
                  <c:v>50.084877260717711</c:v>
                </c:pt>
                <c:pt idx="53">
                  <c:v>49.95900532326803</c:v>
                </c:pt>
                <c:pt idx="54">
                  <c:v>49.845143622073891</c:v>
                </c:pt>
                <c:pt idx="55">
                  <c:v>49.742273748020722</c:v>
                </c:pt>
                <c:pt idx="56">
                  <c:v>49.64943947050849</c:v>
                </c:pt>
                <c:pt idx="57">
                  <c:v>49.565747919448881</c:v>
                </c:pt>
                <c:pt idx="58">
                  <c:v>49.490369404759846</c:v>
                </c:pt>
                <c:pt idx="59">
                  <c:v>49.422536198150276</c:v>
                </c:pt>
                <c:pt idx="60">
                  <c:v>49.361540544760238</c:v>
                </c:pt>
                <c:pt idx="61">
                  <c:v>49.30673212317506</c:v>
                </c:pt>
                <c:pt idx="62">
                  <c:v>49.257515130578589</c:v>
                </c:pt>
                <c:pt idx="63">
                  <c:v>49.213345134513084</c:v>
                </c:pt>
                <c:pt idx="64">
                  <c:v>49.173725803081517</c:v>
                </c:pt>
                <c:pt idx="65">
                  <c:v>49.13820560073119</c:v>
                </c:pt>
                <c:pt idx="66">
                  <c:v>49.106374516324678</c:v>
                </c:pt>
                <c:pt idx="67">
                  <c:v>49.077860873429429</c:v>
                </c:pt>
                <c:pt idx="68">
                  <c:v>49.052328259098715</c:v>
                </c:pt>
                <c:pt idx="69">
                  <c:v>49.029472596393859</c:v>
                </c:pt>
                <c:pt idx="70">
                  <c:v>49.009019377090382</c:v>
                </c:pt>
                <c:pt idx="71">
                  <c:v>48.990721064052664</c:v>
                </c:pt>
                <c:pt idx="72">
                  <c:v>48.974354667337494</c:v>
                </c:pt>
                <c:pt idx="73">
                  <c:v>48.959719493925363</c:v>
                </c:pt>
                <c:pt idx="74">
                  <c:v>48.946635067849869</c:v>
                </c:pt>
                <c:pt idx="75">
                  <c:v>48.934939215204807</c:v>
                </c:pt>
                <c:pt idx="76">
                  <c:v>48.924486306891957</c:v>
                </c:pt>
                <c:pt idx="77">
                  <c:v>48.91514565089355</c:v>
                </c:pt>
                <c:pt idx="78">
                  <c:v>48.906800025198123</c:v>
                </c:pt>
                <c:pt idx="79">
                  <c:v>48.899344342183291</c:v>
                </c:pt>
                <c:pt idx="80">
                  <c:v>48.892684435187121</c:v>
                </c:pt>
                <c:pt idx="81">
                  <c:v>48.886735958118905</c:v>
                </c:pt>
                <c:pt idx="82">
                  <c:v>48.881423389219087</c:v>
                </c:pt>
                <c:pt idx="83">
                  <c:v>48.87667913043699</c:v>
                </c:pt>
                <c:pt idx="84">
                  <c:v>48.872442694321236</c:v>
                </c:pt>
                <c:pt idx="85">
                  <c:v>48.868659970786062</c:v>
                </c:pt>
                <c:pt idx="86">
                  <c:v>48.865282566607569</c:v>
                </c:pt>
                <c:pt idx="87">
                  <c:v>48.862267211001807</c:v>
                </c:pt>
                <c:pt idx="88">
                  <c:v>48.859575221130839</c:v>
                </c:pt>
                <c:pt idx="89">
                  <c:v>48.857172021864223</c:v>
                </c:pt>
                <c:pt idx="90">
                  <c:v>48.855026714586835</c:v>
                </c:pt>
                <c:pt idx="91">
                  <c:v>48.853111690284422</c:v>
                </c:pt>
                <c:pt idx="92">
                  <c:v>48.851402282554339</c:v>
                </c:pt>
                <c:pt idx="93">
                  <c:v>48.84987645657796</c:v>
                </c:pt>
                <c:pt idx="94">
                  <c:v>48.848514530453919</c:v>
                </c:pt>
                <c:pt idx="95">
                  <c:v>48.847298925626646</c:v>
                </c:pt>
                <c:pt idx="96">
                  <c:v>48.846213943454281</c:v>
                </c:pt>
                <c:pt idx="97">
                  <c:v>48.845245565243843</c:v>
                </c:pt>
                <c:pt idx="98">
                  <c:v>48.844381273341995</c:v>
                </c:pt>
                <c:pt idx="99">
                  <c:v>48.843609891106695</c:v>
                </c:pt>
                <c:pt idx="100">
                  <c:v>48.842921439801529</c:v>
                </c:pt>
                <c:pt idx="101">
                  <c:v>48.842307010650551</c:v>
                </c:pt>
                <c:pt idx="102">
                  <c:v>48.841758650469707</c:v>
                </c:pt>
                <c:pt idx="103">
                  <c:v>48.841269259451821</c:v>
                </c:pt>
                <c:pt idx="104">
                  <c:v>48.840832499827897</c:v>
                </c:pt>
                <c:pt idx="105">
                  <c:v>48.840442714258828</c:v>
                </c:pt>
                <c:pt idx="106">
                  <c:v>48.840094852930029</c:v>
                </c:pt>
                <c:pt idx="107">
                  <c:v>48.839784408428265</c:v>
                </c:pt>
                <c:pt idx="108">
                  <c:v>48.839507357575798</c:v>
                </c:pt>
                <c:pt idx="109">
                  <c:v>48.839260109483341</c:v>
                </c:pt>
                <c:pt idx="110">
                  <c:v>48.839039459160631</c:v>
                </c:pt>
                <c:pt idx="111">
                  <c:v>48.83884254609314</c:v>
                </c:pt>
                <c:pt idx="112">
                  <c:v>48.838666817255586</c:v>
                </c:pt>
                <c:pt idx="113">
                  <c:v>48.838509994089044</c:v>
                </c:pt>
                <c:pt idx="114">
                  <c:v>48.838370043018429</c:v>
                </c:pt>
                <c:pt idx="115">
                  <c:v>48.838245149131993</c:v>
                </c:pt>
                <c:pt idx="116">
                  <c:v>48.838133692684693</c:v>
                </c:pt>
                <c:pt idx="117">
                  <c:v>48.838034228123348</c:v>
                </c:pt>
                <c:pt idx="118">
                  <c:v>48.837945465363404</c:v>
                </c:pt>
                <c:pt idx="119">
                  <c:v>48.837866253076271</c:v>
                </c:pt>
                <c:pt idx="120">
                  <c:v>48.837795563771586</c:v>
                </c:pt>
                <c:pt idx="121">
                  <c:v>48.837732480482074</c:v>
                </c:pt>
                <c:pt idx="122">
                  <c:v>48.837676184879015</c:v>
                </c:pt>
                <c:pt idx="123">
                  <c:v>48.837625946664843</c:v>
                </c:pt>
                <c:pt idx="124">
                  <c:v>48.837581114105809</c:v>
                </c:pt>
                <c:pt idx="125">
                  <c:v>48.837541105582275</c:v>
                </c:pt>
                <c:pt idx="126">
                  <c:v>48.837505402047405</c:v>
                </c:pt>
                <c:pt idx="127">
                  <c:v>48.837473540296649</c:v>
                </c:pt>
                <c:pt idx="128">
                  <c:v>48.837445106960899</c:v>
                </c:pt>
                <c:pt idx="129">
                  <c:v>48.837419733145602</c:v>
                </c:pt>
                <c:pt idx="130">
                  <c:v>48.837397089646373</c:v>
                </c:pt>
                <c:pt idx="131">
                  <c:v>48.837376882679173</c:v>
                </c:pt>
                <c:pt idx="132">
                  <c:v>48.837358850069705</c:v>
                </c:pt>
                <c:pt idx="133">
                  <c:v>48.837342757852703</c:v>
                </c:pt>
                <c:pt idx="134">
                  <c:v>48.837328397236995</c:v>
                </c:pt>
                <c:pt idx="135">
                  <c:v>48.837315581897052</c:v>
                </c:pt>
                <c:pt idx="136">
                  <c:v>48.837304145555862</c:v>
                </c:pt>
                <c:pt idx="137">
                  <c:v>48.83729393982788</c:v>
                </c:pt>
                <c:pt idx="138">
                  <c:v>48.837284832293996</c:v>
                </c:pt>
                <c:pt idx="139">
                  <c:v>48.837276704783612</c:v>
                </c:pt>
                <c:pt idx="140">
                  <c:v>48.83726945184155</c:v>
                </c:pt>
                <c:pt idx="141">
                  <c:v>48.837262979359906</c:v>
                </c:pt>
                <c:pt idx="142">
                  <c:v>48.837257203357069</c:v>
                </c:pt>
                <c:pt idx="143">
                  <c:v>48.837252048888168</c:v>
                </c:pt>
                <c:pt idx="144">
                  <c:v>48.837247449072692</c:v>
                </c:pt>
                <c:pt idx="145">
                  <c:v>48.837243344226763</c:v>
                </c:pt>
                <c:pt idx="146">
                  <c:v>48.837239681088761</c:v>
                </c:pt>
                <c:pt idx="147">
                  <c:v>48.83723641212827</c:v>
                </c:pt>
                <c:pt idx="148">
                  <c:v>48.837233494929386</c:v>
                </c:pt>
                <c:pt idx="149">
                  <c:v>48.837230891640388</c:v>
                </c:pt>
                <c:pt idx="150">
                  <c:v>48.837228568482608</c:v>
                </c:pt>
                <c:pt idx="151">
                  <c:v>48.837226495312144</c:v>
                </c:pt>
                <c:pt idx="152">
                  <c:v>48.837224645228758</c:v>
                </c:pt>
                <c:pt idx="153">
                  <c:v>48.837222994226835</c:v>
                </c:pt>
                <c:pt idx="154">
                  <c:v>48.837221520883908</c:v>
                </c:pt>
                <c:pt idx="155">
                  <c:v>48.837220206082698</c:v>
                </c:pt>
                <c:pt idx="156">
                  <c:v>48.837219032763066</c:v>
                </c:pt>
                <c:pt idx="157">
                  <c:v>48.837217985700654</c:v>
                </c:pt>
                <c:pt idx="158">
                  <c:v>48.837217051309331</c:v>
                </c:pt>
                <c:pt idx="159">
                  <c:v>48.837216217464935</c:v>
                </c:pt>
                <c:pt idx="160">
                  <c:v>48.837215473347939</c:v>
                </c:pt>
                <c:pt idx="161">
                  <c:v>48.837214809303063</c:v>
                </c:pt>
                <c:pt idx="162">
                  <c:v>48.837214216714003</c:v>
                </c:pt>
                <c:pt idx="163">
                  <c:v>48.837213687891619</c:v>
                </c:pt>
                <c:pt idx="164">
                  <c:v>48.837213215974188</c:v>
                </c:pt>
                <c:pt idx="165">
                  <c:v>48.837212794838344</c:v>
                </c:pt>
                <c:pt idx="166">
                  <c:v>48.837212419019636</c:v>
                </c:pt>
                <c:pt idx="167">
                  <c:v>48.837212083641631</c:v>
                </c:pt>
                <c:pt idx="168">
                  <c:v>48.837211784352633</c:v>
                </c:pt>
                <c:pt idx="169">
                  <c:v>48.837211517269211</c:v>
                </c:pt>
                <c:pt idx="170">
                  <c:v>48.837211278925821</c:v>
                </c:pt>
                <c:pt idx="171">
                  <c:v>48.837211066229841</c:v>
                </c:pt>
                <c:pt idx="172">
                  <c:v>48.83721087642143</c:v>
                </c:pt>
                <c:pt idx="173">
                  <c:v>48.837210707037727</c:v>
                </c:pt>
                <c:pt idx="174">
                  <c:v>48.837210555880887</c:v>
                </c:pt>
                <c:pt idx="175">
                  <c:v>48.837210420989578</c:v>
                </c:pt>
                <c:pt idx="176">
                  <c:v>48.837210300613521</c:v>
                </c:pt>
                <c:pt idx="177">
                  <c:v>48.837210193190764</c:v>
                </c:pt>
                <c:pt idx="178">
                  <c:v>48.837210097327443</c:v>
                </c:pt>
                <c:pt idx="179">
                  <c:v>48.837210011779689</c:v>
                </c:pt>
                <c:pt idx="180">
                  <c:v>48.837209935437471</c:v>
                </c:pt>
                <c:pt idx="181">
                  <c:v>48.837209867310207</c:v>
                </c:pt>
                <c:pt idx="182">
                  <c:v>48.837209806513911</c:v>
                </c:pt>
                <c:pt idx="183">
                  <c:v>48.837209752259724</c:v>
                </c:pt>
                <c:pt idx="184">
                  <c:v>48.837209703843662</c:v>
                </c:pt>
                <c:pt idx="185">
                  <c:v>48.837209660637512</c:v>
                </c:pt>
                <c:pt idx="186">
                  <c:v>48.837209622080643</c:v>
                </c:pt>
                <c:pt idx="187">
                  <c:v>48.83720958767276</c:v>
                </c:pt>
                <c:pt idx="188">
                  <c:v>48.837209556967409</c:v>
                </c:pt>
                <c:pt idx="189">
                  <c:v>48.837209529566167</c:v>
                </c:pt>
                <c:pt idx="190">
                  <c:v>48.837209505113492</c:v>
                </c:pt>
                <c:pt idx="191">
                  <c:v>48.837209483292092</c:v>
                </c:pt>
                <c:pt idx="192">
                  <c:v>48.83720946381883</c:v>
                </c:pt>
                <c:pt idx="193">
                  <c:v>48.83720944644103</c:v>
                </c:pt>
                <c:pt idx="194">
                  <c:v>48.8372094309332</c:v>
                </c:pt>
                <c:pt idx="195">
                  <c:v>48.837209417094122</c:v>
                </c:pt>
                <c:pt idx="196">
                  <c:v>48.837209404744222</c:v>
                </c:pt>
                <c:pt idx="197">
                  <c:v>48.837209393723263</c:v>
                </c:pt>
                <c:pt idx="198">
                  <c:v>48.837209383888236</c:v>
                </c:pt>
                <c:pt idx="199">
                  <c:v>48.837209375111527</c:v>
                </c:pt>
                <c:pt idx="200">
                  <c:v>48.83720936727925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08-4CFF-A4C2-CEDC6C5807DE}"/>
            </c:ext>
          </c:extLst>
        </c:ser>
        <c:ser>
          <c:idx val="3"/>
          <c:order val="1"/>
          <c:tx>
            <c:strRef>
              <c:f>競争!$G$15</c:f>
              <c:strCache>
                <c:ptCount val="1"/>
                <c:pt idx="0">
                  <c:v>② (90,1)</c:v>
                </c:pt>
              </c:strCache>
            </c:strRef>
          </c:tx>
          <c:spPr>
            <a:ln w="6350">
              <a:tailEnd type="triangle"/>
            </a:ln>
          </c:spPr>
          <c:marker>
            <c:symbol val="none"/>
          </c:marker>
          <c:xVal>
            <c:numRef>
              <c:f>競争!$G$17:$G$217</c:f>
              <c:numCache>
                <c:formatCode>0.00_ </c:formatCode>
                <c:ptCount val="201"/>
                <c:pt idx="0">
                  <c:v>90</c:v>
                </c:pt>
                <c:pt idx="1">
                  <c:v>87.66</c:v>
                </c:pt>
                <c:pt idx="2">
                  <c:v>85.879562785714285</c:v>
                </c:pt>
                <c:pt idx="3">
                  <c:v>84.501243959718025</c:v>
                </c:pt>
                <c:pt idx="4">
                  <c:v>83.417345631735216</c:v>
                </c:pt>
                <c:pt idx="5">
                  <c:v>82.55153002462248</c:v>
                </c:pt>
                <c:pt idx="6">
                  <c:v>81.848075430168251</c:v>
                </c:pt>
                <c:pt idx="7">
                  <c:v>81.265271917792603</c:v>
                </c:pt>
                <c:pt idx="8">
                  <c:v>80.771188463725437</c:v>
                </c:pt>
                <c:pt idx="9">
                  <c:v>80.340864804069724</c:v>
                </c:pt>
                <c:pt idx="10">
                  <c:v>79.954396314456815</c:v>
                </c:pt>
                <c:pt idx="11">
                  <c:v>79.595601361131074</c:v>
                </c:pt>
                <c:pt idx="12">
                  <c:v>79.251083890786532</c:v>
                </c:pt>
                <c:pt idx="13">
                  <c:v>78.909575469637275</c:v>
                </c:pt>
                <c:pt idx="14">
                  <c:v>78.561483578357553</c:v>
                </c:pt>
                <c:pt idx="15">
                  <c:v>78.19859868582472</c:v>
                </c:pt>
                <c:pt idx="16">
                  <c:v>77.813927833933562</c:v>
                </c:pt>
                <c:pt idx="17">
                  <c:v>77.401630632838845</c:v>
                </c:pt>
                <c:pt idx="18">
                  <c:v>76.957036672846243</c:v>
                </c:pt>
                <c:pt idx="19">
                  <c:v>76.476722745485816</c:v>
                </c:pt>
                <c:pt idx="20">
                  <c:v>75.958625176423425</c:v>
                </c:pt>
                <c:pt idx="21">
                  <c:v>75.402158502658253</c:v>
                </c:pt>
                <c:pt idx="22">
                  <c:v>74.808308549651827</c:v>
                </c:pt>
                <c:pt idx="23">
                  <c:v>74.179667770954538</c:v>
                </c:pt>
                <c:pt idx="24">
                  <c:v>73.520385330017334</c:v>
                </c:pt>
                <c:pt idx="25">
                  <c:v>72.836014690365957</c:v>
                </c:pt>
                <c:pt idx="26">
                  <c:v>72.133256675007374</c:v>
                </c:pt>
                <c:pt idx="27">
                  <c:v>71.419613461875016</c:v>
                </c:pt>
                <c:pt idx="28">
                  <c:v>70.702984888239385</c:v>
                </c:pt>
                <c:pt idx="29">
                  <c:v>69.991248743412456</c:v>
                </c:pt>
                <c:pt idx="30">
                  <c:v>69.29186881214784</c:v>
                </c:pt>
                <c:pt idx="31">
                  <c:v>68.611568051365779</c:v>
                </c:pt>
                <c:pt idx="32">
                  <c:v>67.956091618886703</c:v>
                </c:pt>
                <c:pt idx="33">
                  <c:v>67.330069184879022</c:v>
                </c:pt>
                <c:pt idx="34">
                  <c:v>66.736971792611243</c:v>
                </c:pt>
                <c:pt idx="35">
                  <c:v>66.179148158023224</c:v>
                </c:pt>
                <c:pt idx="36">
                  <c:v>65.657919772921048</c:v>
                </c:pt>
                <c:pt idx="37">
                  <c:v>65.1737131401906</c:v>
                </c:pt>
                <c:pt idx="38">
                  <c:v>64.726209695423975</c:v>
                </c:pt>
                <c:pt idx="39">
                  <c:v>64.314497989897617</c:v>
                </c:pt>
                <c:pt idx="40">
                  <c:v>63.937217258021697</c:v>
                </c:pt>
                <c:pt idx="41">
                  <c:v>63.592685703773427</c:v>
                </c:pt>
                <c:pt idx="42">
                  <c:v>63.279010263115424</c:v>
                </c:pt>
                <c:pt idx="43">
                  <c:v>62.994177099929651</c:v>
                </c:pt>
                <c:pt idx="44">
                  <c:v>62.736123737003545</c:v>
                </c:pt>
                <c:pt idx="45">
                  <c:v>62.502794671204597</c:v>
                </c:pt>
                <c:pt idx="46">
                  <c:v>62.292182756777592</c:v>
                </c:pt>
                <c:pt idx="47">
                  <c:v>62.102358729922095</c:v>
                </c:pt>
                <c:pt idx="48">
                  <c:v>61.931491125505573</c:v>
                </c:pt>
                <c:pt idx="49">
                  <c:v>61.777858601086692</c:v>
                </c:pt>
                <c:pt idx="50">
                  <c:v>61.639856400925808</c:v>
                </c:pt>
                <c:pt idx="51">
                  <c:v>61.515998405148217</c:v>
                </c:pt>
                <c:pt idx="52">
                  <c:v>61.404915940598961</c:v>
                </c:pt>
                <c:pt idx="53">
                  <c:v>61.305354291969095</c:v>
                </c:pt>
                <c:pt idx="54">
                  <c:v>61.216167648570583</c:v>
                </c:pt>
                <c:pt idx="55">
                  <c:v>61.136313053235121</c:v>
                </c:pt>
                <c:pt idx="56">
                  <c:v>61.064843782330222</c:v>
                </c:pt>
                <c:pt idx="57">
                  <c:v>61.000902475867228</c:v>
                </c:pt>
                <c:pt idx="58">
                  <c:v>60.943714249902392</c:v>
                </c:pt>
                <c:pt idx="59">
                  <c:v>60.892579955875476</c:v>
                </c:pt>
                <c:pt idx="60">
                  <c:v>60.846869699576118</c:v>
                </c:pt>
                <c:pt idx="61">
                  <c:v>60.806016692961755</c:v>
                </c:pt>
                <c:pt idx="62">
                  <c:v>60.769511482459684</c:v>
                </c:pt>
                <c:pt idx="63">
                  <c:v>60.736896575523353</c:v>
                </c:pt>
                <c:pt idx="64">
                  <c:v>60.707761471343353</c:v>
                </c:pt>
                <c:pt idx="65">
                  <c:v>60.681738090348077</c:v>
                </c:pt>
                <c:pt idx="66">
                  <c:v>60.658496589370017</c:v>
                </c:pt>
                <c:pt idx="67">
                  <c:v>60.63774154423939</c:v>
                </c:pt>
                <c:pt idx="68">
                  <c:v>60.619208478425719</c:v>
                </c:pt>
                <c:pt idx="69">
                  <c:v>60.602660714662022</c:v>
                </c:pt>
                <c:pt idx="70">
                  <c:v>60.587886525855822</c:v>
                </c:pt>
                <c:pt idx="71">
                  <c:v>60.574696561712493</c:v>
                </c:pt>
                <c:pt idx="72">
                  <c:v>60.562921528138936</c:v>
                </c:pt>
                <c:pt idx="73">
                  <c:v>60.55241009748562</c:v>
                </c:pt>
                <c:pt idx="74">
                  <c:v>60.54302702889391</c:v>
                </c:pt>
                <c:pt idx="75">
                  <c:v>60.534651479347708</c:v>
                </c:pt>
                <c:pt idx="76">
                  <c:v>60.527175487415114</c:v>
                </c:pt>
                <c:pt idx="77">
                  <c:v>60.520502613057026</c:v>
                </c:pt>
                <c:pt idx="78">
                  <c:v>60.514546718241498</c:v>
                </c:pt>
                <c:pt idx="79">
                  <c:v>60.509230874411365</c:v>
                </c:pt>
                <c:pt idx="80">
                  <c:v>60.504486384093696</c:v>
                </c:pt>
                <c:pt idx="81">
                  <c:v>60.500251905103895</c:v>
                </c:pt>
                <c:pt idx="82">
                  <c:v>60.496472666880827</c:v>
                </c:pt>
                <c:pt idx="83">
                  <c:v>60.493099769490783</c:v>
                </c:pt>
                <c:pt idx="84">
                  <c:v>60.490089556758981</c:v>
                </c:pt>
                <c:pt idx="85">
                  <c:v>60.487403055830171</c:v>
                </c:pt>
                <c:pt idx="86">
                  <c:v>60.485005476228508</c:v>
                </c:pt>
                <c:pt idx="87">
                  <c:v>60.482865762185867</c:v>
                </c:pt>
                <c:pt idx="88">
                  <c:v>60.480956192641401</c:v>
                </c:pt>
                <c:pt idx="89">
                  <c:v>60.47925202388884</c:v>
                </c:pt>
                <c:pt idx="90">
                  <c:v>60.477731170365715</c:v>
                </c:pt>
                <c:pt idx="91">
                  <c:v>60.476373919546013</c:v>
                </c:pt>
                <c:pt idx="92">
                  <c:v>60.475162677318323</c:v>
                </c:pt>
                <c:pt idx="93">
                  <c:v>60.474081740609734</c:v>
                </c:pt>
                <c:pt idx="94">
                  <c:v>60.473117094355949</c:v>
                </c:pt>
                <c:pt idx="95">
                  <c:v>60.472256230223138</c:v>
                </c:pt>
                <c:pt idx="96">
                  <c:v>60.471487984760905</c:v>
                </c:pt>
                <c:pt idx="97">
                  <c:v>60.470802394911324</c:v>
                </c:pt>
                <c:pt idx="98">
                  <c:v>60.470190569018861</c:v>
                </c:pt>
                <c:pt idx="99">
                  <c:v>60.469644571683055</c:v>
                </c:pt>
                <c:pt idx="100">
                  <c:v>60.469157320972201</c:v>
                </c:pt>
                <c:pt idx="101">
                  <c:v>60.468722496674076</c:v>
                </c:pt>
                <c:pt idx="102">
                  <c:v>60.468334458400925</c:v>
                </c:pt>
                <c:pt idx="103">
                  <c:v>60.467988172492134</c:v>
                </c:pt>
                <c:pt idx="104">
                  <c:v>60.467679146771083</c:v>
                </c:pt>
                <c:pt idx="105">
                  <c:v>60.467403372313264</c:v>
                </c:pt>
                <c:pt idx="106">
                  <c:v>60.467157271473276</c:v>
                </c:pt>
                <c:pt idx="107">
                  <c:v>60.466937651498604</c:v>
                </c:pt>
                <c:pt idx="108">
                  <c:v>60.466741663130307</c:v>
                </c:pt>
                <c:pt idx="109">
                  <c:v>60.466566763654825</c:v>
                </c:pt>
                <c:pt idx="110">
                  <c:v>60.466410683928828</c:v>
                </c:pt>
                <c:pt idx="111">
                  <c:v>60.466271398950063</c:v>
                </c:pt>
                <c:pt idx="112">
                  <c:v>60.466147101593165</c:v>
                </c:pt>
                <c:pt idx="113">
                  <c:v>60.466036179170224</c:v>
                </c:pt>
                <c:pt idx="114">
                  <c:v>60.465937192512428</c:v>
                </c:pt>
                <c:pt idx="115">
                  <c:v>60.465848857301772</c:v>
                </c:pt>
                <c:pt idx="116">
                  <c:v>60.465770027410848</c:v>
                </c:pt>
                <c:pt idx="117">
                  <c:v>60.465699680034817</c:v>
                </c:pt>
                <c:pt idx="118">
                  <c:v>60.465636902422851</c:v>
                </c:pt>
                <c:pt idx="119">
                  <c:v>60.465580880036946</c:v>
                </c:pt>
                <c:pt idx="120">
                  <c:v>60.465530885984684</c:v>
                </c:pt>
                <c:pt idx="121">
                  <c:v>60.465486271588851</c:v>
                </c:pt>
                <c:pt idx="122">
                  <c:v>60.465446457971659</c:v>
                </c:pt>
                <c:pt idx="123">
                  <c:v>60.465410928544387</c:v>
                </c:pt>
                <c:pt idx="124">
                  <c:v>60.465379222305124</c:v>
                </c:pt>
                <c:pt idx="125">
                  <c:v>60.465350927857571</c:v>
                </c:pt>
                <c:pt idx="126">
                  <c:v>60.465325678073448</c:v>
                </c:pt>
                <c:pt idx="127">
                  <c:v>60.465303145329138</c:v>
                </c:pt>
                <c:pt idx="128">
                  <c:v>60.465283037254913</c:v>
                </c:pt>
                <c:pt idx="129">
                  <c:v>60.465265092941522</c:v>
                </c:pt>
                <c:pt idx="130">
                  <c:v>60.465249079554908</c:v>
                </c:pt>
                <c:pt idx="131">
                  <c:v>60.465234789315247</c:v>
                </c:pt>
                <c:pt idx="132">
                  <c:v>60.465222036800981</c:v>
                </c:pt>
                <c:pt idx="133">
                  <c:v>60.465210656542979</c:v>
                </c:pt>
                <c:pt idx="134">
                  <c:v>60.465200500877579</c:v>
                </c:pt>
                <c:pt idx="135">
                  <c:v>60.465191438030615</c:v>
                </c:pt>
                <c:pt idx="136">
                  <c:v>60.465183350407621</c:v>
                </c:pt>
                <c:pt idx="137">
                  <c:v>60.465176133068034</c:v>
                </c:pt>
                <c:pt idx="138">
                  <c:v>60.46516969236356</c:v>
                </c:pt>
                <c:pt idx="139">
                  <c:v>60.465163944723052</c:v>
                </c:pt>
                <c:pt idx="140">
                  <c:v>60.465158815568159</c:v>
                </c:pt>
                <c:pt idx="141">
                  <c:v>60.46515423834564</c:v>
                </c:pt>
                <c:pt idx="142">
                  <c:v>60.465150153663835</c:v>
                </c:pt>
                <c:pt idx="143">
                  <c:v>60.465146508522004</c:v>
                </c:pt>
                <c:pt idx="144">
                  <c:v>60.465143255622642</c:v>
                </c:pt>
                <c:pt idx="145">
                  <c:v>60.465140352757778</c:v>
                </c:pt>
                <c:pt idx="146">
                  <c:v>60.465137762261293</c:v>
                </c:pt>
                <c:pt idx="147">
                  <c:v>60.465135450520201</c:v>
                </c:pt>
                <c:pt idx="148">
                  <c:v>60.465133387538508</c:v>
                </c:pt>
                <c:pt idx="149">
                  <c:v>60.46513154654798</c:v>
                </c:pt>
                <c:pt idx="150">
                  <c:v>60.465129903660838</c:v>
                </c:pt>
                <c:pt idx="151">
                  <c:v>60.465128437559784</c:v>
                </c:pt>
                <c:pt idx="152">
                  <c:v>60.465127129221408</c:v>
                </c:pt>
                <c:pt idx="153">
                  <c:v>60.465125961669358</c:v>
                </c:pt>
                <c:pt idx="154">
                  <c:v>60.465124919754039</c:v>
                </c:pt>
                <c:pt idx="155">
                  <c:v>60.465123989956076</c:v>
                </c:pt>
                <c:pt idx="156">
                  <c:v>60.465123160210858</c:v>
                </c:pt>
                <c:pt idx="157">
                  <c:v>60.465122419752014</c:v>
                </c:pt>
                <c:pt idx="158">
                  <c:v>60.465121758971705</c:v>
                </c:pt>
                <c:pt idx="159">
                  <c:v>60.465121169295969</c:v>
                </c:pt>
                <c:pt idx="160">
                  <c:v>60.465120643073462</c:v>
                </c:pt>
                <c:pt idx="161">
                  <c:v>60.465120173476173</c:v>
                </c:pt>
                <c:pt idx="162">
                  <c:v>60.465119754410829</c:v>
                </c:pt>
                <c:pt idx="163">
                  <c:v>60.465119380439837</c:v>
                </c:pt>
                <c:pt idx="164">
                  <c:v>60.46511904671074</c:v>
                </c:pt>
                <c:pt idx="165">
                  <c:v>60.465118748893225</c:v>
                </c:pt>
                <c:pt idx="166">
                  <c:v>60.465118483122957</c:v>
                </c:pt>
                <c:pt idx="167">
                  <c:v>60.46511824595143</c:v>
                </c:pt>
                <c:pt idx="168">
                  <c:v>60.465118034301213</c:v>
                </c:pt>
                <c:pt idx="169">
                  <c:v>60.465117845426036</c:v>
                </c:pt>
                <c:pt idx="170">
                  <c:v>60.465117676875153</c:v>
                </c:pt>
                <c:pt idx="171">
                  <c:v>60.465117526461519</c:v>
                </c:pt>
                <c:pt idx="172">
                  <c:v>60.465117392233445</c:v>
                </c:pt>
                <c:pt idx="173">
                  <c:v>60.465117272449248</c:v>
                </c:pt>
                <c:pt idx="174">
                  <c:v>60.465117165554673</c:v>
                </c:pt>
                <c:pt idx="175">
                  <c:v>60.465117070162698</c:v>
                </c:pt>
                <c:pt idx="176">
                  <c:v>60.465116985035564</c:v>
                </c:pt>
                <c:pt idx="177">
                  <c:v>60.465116909068712</c:v>
                </c:pt>
                <c:pt idx="178">
                  <c:v>60.465116841276419</c:v>
                </c:pt>
                <c:pt idx="179">
                  <c:v>60.465116780779056</c:v>
                </c:pt>
                <c:pt idx="180">
                  <c:v>60.465116726791628</c:v>
                </c:pt>
                <c:pt idx="181">
                  <c:v>60.465116678613626</c:v>
                </c:pt>
                <c:pt idx="182">
                  <c:v>60.465116635619914</c:v>
                </c:pt>
                <c:pt idx="183">
                  <c:v>60.465116597252624</c:v>
                </c:pt>
                <c:pt idx="184">
                  <c:v>60.465116563013922</c:v>
                </c:pt>
                <c:pt idx="185">
                  <c:v>60.465116532459547</c:v>
                </c:pt>
                <c:pt idx="186">
                  <c:v>60.465116505193038</c:v>
                </c:pt>
                <c:pt idx="187">
                  <c:v>60.465116480860594</c:v>
                </c:pt>
                <c:pt idx="188">
                  <c:v>60.465116459146493</c:v>
                </c:pt>
                <c:pt idx="189">
                  <c:v>60.465116439768977</c:v>
                </c:pt>
                <c:pt idx="190">
                  <c:v>60.465116422476619</c:v>
                </c:pt>
                <c:pt idx="191">
                  <c:v>60.465116407045038</c:v>
                </c:pt>
                <c:pt idx="192">
                  <c:v>60.465116393274002</c:v>
                </c:pt>
                <c:pt idx="193">
                  <c:v>60.465116380984824</c:v>
                </c:pt>
                <c:pt idx="194">
                  <c:v>60.465116370018052</c:v>
                </c:pt>
                <c:pt idx="195">
                  <c:v>60.465116360231384</c:v>
                </c:pt>
                <c:pt idx="196">
                  <c:v>60.465116351497826</c:v>
                </c:pt>
                <c:pt idx="197">
                  <c:v>60.465116343704061</c:v>
                </c:pt>
                <c:pt idx="198">
                  <c:v>60.465116336748963</c:v>
                </c:pt>
                <c:pt idx="199">
                  <c:v>60.46511633054228</c:v>
                </c:pt>
                <c:pt idx="200">
                  <c:v>60.465116325003478</c:v>
                </c:pt>
              </c:numCache>
            </c:numRef>
          </c:xVal>
          <c:yVal>
            <c:numRef>
              <c:f>競争!$I$17:$I$217</c:f>
              <c:numCache>
                <c:formatCode>0.00_ </c:formatCode>
                <c:ptCount val="201"/>
                <c:pt idx="0">
                  <c:v>1</c:v>
                </c:pt>
                <c:pt idx="1">
                  <c:v>1.1607142857142856</c:v>
                </c:pt>
                <c:pt idx="2">
                  <c:v>1.3505322886297375</c:v>
                </c:pt>
                <c:pt idx="3">
                  <c:v>1.5739004166655417</c:v>
                </c:pt>
                <c:pt idx="4">
                  <c:v>1.8359593162429977</c:v>
                </c:pt>
                <c:pt idx="5">
                  <c:v>2.1425747749387725</c:v>
                </c:pt>
                <c:pt idx="6">
                  <c:v>2.500363854341638</c:v>
                </c:pt>
                <c:pt idx="7">
                  <c:v>2.9167045448827493</c:v>
                </c:pt>
                <c:pt idx="8">
                  <c:v>3.3997164461370524</c:v>
                </c:pt>
                <c:pt idx="9">
                  <c:v>3.958198079369204</c:v>
                </c:pt>
                <c:pt idx="10">
                  <c:v>4.6015042093128047</c:v>
                </c:pt>
                <c:pt idx="11">
                  <c:v>5.3393447025084901</c:v>
                </c:pt>
                <c:pt idx="12">
                  <c:v>6.1814858623314999</c:v>
                </c:pt>
                <c:pt idx="13">
                  <c:v>7.1373370070649145</c:v>
                </c:pt>
                <c:pt idx="14">
                  <c:v>8.2154107041429025</c:v>
                </c:pt>
                <c:pt idx="15">
                  <c:v>9.4226560369680996</c:v>
                </c:pt>
                <c:pt idx="16">
                  <c:v>10.763681757684333</c:v>
                </c:pt>
                <c:pt idx="17">
                  <c:v>12.239910416078221</c:v>
                </c:pt>
                <c:pt idx="18">
                  <c:v>13.848733973422544</c:v>
                </c:pt>
                <c:pt idx="19">
                  <c:v>15.582771733051718</c:v>
                </c:pt>
                <c:pt idx="20">
                  <c:v>17.429355247596209</c:v>
                </c:pt>
                <c:pt idx="21">
                  <c:v>19.370372352624269</c:v>
                </c:pt>
                <c:pt idx="22">
                  <c:v>21.382583692775235</c:v>
                </c:pt>
                <c:pt idx="23">
                  <c:v>23.438474056982962</c:v>
                </c:pt>
                <c:pt idx="24">
                  <c:v>25.507620091370736</c:v>
                </c:pt>
                <c:pt idx="25">
                  <c:v>27.558459534432195</c:v>
                </c:pt>
                <c:pt idx="26">
                  <c:v>29.560259027045774</c:v>
                </c:pt>
                <c:pt idx="27">
                  <c:v>31.485024762867219</c:v>
                </c:pt>
                <c:pt idx="28">
                  <c:v>33.309102097046384</c:v>
                </c:pt>
                <c:pt idx="29">
                  <c:v>35.014269244941602</c:v>
                </c:pt>
                <c:pt idx="30">
                  <c:v>36.58822972988424</c:v>
                </c:pt>
                <c:pt idx="31">
                  <c:v>38.024518906652638</c:v>
                </c:pt>
                <c:pt idx="32">
                  <c:v>39.321931615561851</c:v>
                </c:pt>
                <c:pt idx="33">
                  <c:v>40.48363117907266</c:v>
                </c:pt>
                <c:pt idx="34">
                  <c:v>41.516110314396251</c:v>
                </c:pt>
                <c:pt idx="35">
                  <c:v>42.42815097435556</c:v>
                </c:pt>
                <c:pt idx="36">
                  <c:v>43.229887953546339</c:v>
                </c:pt>
                <c:pt idx="37">
                  <c:v>43.932035227857185</c:v>
                </c:pt>
                <c:pt idx="38">
                  <c:v>44.545294778399452</c:v>
                </c:pt>
                <c:pt idx="39">
                  <c:v>45.079939846214685</c:v>
                </c:pt>
                <c:pt idx="40">
                  <c:v>45.545548492550111</c:v>
                </c:pt>
                <c:pt idx="41">
                  <c:v>45.95085679314252</c:v>
                </c:pt>
                <c:pt idx="42">
                  <c:v>46.303700925899044</c:v>
                </c:pt>
                <c:pt idx="43">
                  <c:v>46.611020999781594</c:v>
                </c:pt>
                <c:pt idx="44">
                  <c:v>46.878904595175413</c:v>
                </c:pt>
                <c:pt idx="45">
                  <c:v>47.11265328024848</c:v>
                </c:pt>
                <c:pt idx="46">
                  <c:v>47.316860098001172</c:v>
                </c:pt>
                <c:pt idx="47">
                  <c:v>47.495489884347109</c:v>
                </c:pt>
                <c:pt idx="48">
                  <c:v>47.651957240428352</c:v>
                </c:pt>
                <c:pt idx="49">
                  <c:v>47.789199138518541</c:v>
                </c:pt>
                <c:pt idx="50">
                  <c:v>47.909740638226324</c:v>
                </c:pt>
                <c:pt idx="51">
                  <c:v>48.015753181309208</c:v>
                </c:pt>
                <c:pt idx="52">
                  <c:v>48.109105554795121</c:v>
                </c:pt>
                <c:pt idx="53">
                  <c:v>48.191407973311755</c:v>
                </c:pt>
                <c:pt idx="54">
                  <c:v>48.264049916784046</c:v>
                </c:pt>
                <c:pt idx="55">
                  <c:v>48.328232430719922</c:v>
                </c:pt>
                <c:pt idx="56">
                  <c:v>48.38499559681194</c:v>
                </c:pt>
                <c:pt idx="57">
                  <c:v>48.435241841405535</c:v>
                </c:pt>
                <c:pt idx="58">
                  <c:v>48.479755688302802</c:v>
                </c:pt>
                <c:pt idx="59">
                  <c:v>48.519220493016157</c:v>
                </c:pt>
                <c:pt idx="60">
                  <c:v>48.5542326256626</c:v>
                </c:pt>
                <c:pt idx="61">
                  <c:v>48.585313503598087</c:v>
                </c:pt>
                <c:pt idx="62">
                  <c:v>48.612919814880478</c:v>
                </c:pt>
                <c:pt idx="63">
                  <c:v>48.637452220609504</c:v>
                </c:pt>
                <c:pt idx="64">
                  <c:v>48.659262778196151</c:v>
                </c:pt>
                <c:pt idx="65">
                  <c:v>48.678661288271726</c:v>
                </c:pt>
                <c:pt idx="66">
                  <c:v>48.695920734635088</c:v>
                </c:pt>
                <c:pt idx="67">
                  <c:v>48.711281958640484</c:v>
                </c:pt>
                <c:pt idx="68">
                  <c:v>48.724957686026961</c:v>
                </c:pt>
                <c:pt idx="69">
                  <c:v>48.737136004705505</c:v>
                </c:pt>
                <c:pt idx="70">
                  <c:v>48.74798337583735</c:v>
                </c:pt>
                <c:pt idx="71">
                  <c:v>48.757647247118186</c:v>
                </c:pt>
                <c:pt idx="72">
                  <c:v>48.766258326063216</c:v>
                </c:pt>
                <c:pt idx="73">
                  <c:v>48.773932561873004</c:v>
                </c:pt>
                <c:pt idx="74">
                  <c:v>48.780772876818148</c:v>
                </c:pt>
                <c:pt idx="75">
                  <c:v>48.786870681736069</c:v>
                </c:pt>
                <c:pt idx="76">
                  <c:v>48.792307204956089</c:v>
                </c:pt>
                <c:pt idx="77">
                  <c:v>48.79715465957122</c:v>
                </c:pt>
                <c:pt idx="78">
                  <c:v>48.801477270301319</c:v>
                </c:pt>
                <c:pt idx="79">
                  <c:v>48.805332178115002</c:v>
                </c:pt>
                <c:pt idx="80">
                  <c:v>48.808770238192736</c:v>
                </c:pt>
                <c:pt idx="81">
                  <c:v>48.811836724635967</c:v>
                </c:pt>
                <c:pt idx="82">
                  <c:v>48.81457195348618</c:v>
                </c:pt>
                <c:pt idx="83">
                  <c:v>48.817011834057347</c:v>
                </c:pt>
                <c:pt idx="84">
                  <c:v>48.819188357257651</c:v>
                </c:pt>
                <c:pt idx="85">
                  <c:v>48.821130028443598</c:v>
                </c:pt>
                <c:pt idx="86">
                  <c:v>48.822862251379917</c:v>
                </c:pt>
                <c:pt idx="87">
                  <c:v>48.824407669046018</c:v>
                </c:pt>
                <c:pt idx="88">
                  <c:v>48.825786466312671</c:v>
                </c:pt>
                <c:pt idx="89">
                  <c:v>48.827016638893298</c:v>
                </c:pt>
                <c:pt idx="90">
                  <c:v>48.828114232437798</c:v>
                </c:pt>
                <c:pt idx="91">
                  <c:v>48.829093555171241</c:v>
                </c:pt>
                <c:pt idx="92">
                  <c:v>48.82996736707436</c:v>
                </c:pt>
                <c:pt idx="93">
                  <c:v>48.830747048249229</c:v>
                </c:pt>
                <c:pt idx="94">
                  <c:v>48.83144274880442</c:v>
                </c:pt>
                <c:pt idx="95">
                  <c:v>48.832063522323146</c:v>
                </c:pt>
                <c:pt idx="96">
                  <c:v>48.832617444740535</c:v>
                </c:pt>
                <c:pt idx="97">
                  <c:v>48.833111720247139</c:v>
                </c:pt>
                <c:pt idx="98">
                  <c:v>48.833552775652294</c:v>
                </c:pt>
                <c:pt idx="99">
                  <c:v>48.833946344478719</c:v>
                </c:pt>
                <c:pt idx="100">
                  <c:v>48.834297541917032</c:v>
                </c:pt>
                <c:pt idx="101">
                  <c:v>48.834610931642331</c:v>
                </c:pt>
                <c:pt idx="102">
                  <c:v>48.834890585383469</c:v>
                </c:pt>
                <c:pt idx="103">
                  <c:v>48.835140136036614</c:v>
                </c:pt>
                <c:pt idx="104">
                  <c:v>48.835362825027239</c:v>
                </c:pt>
                <c:pt idx="105">
                  <c:v>48.835561544546763</c:v>
                </c:pt>
                <c:pt idx="106">
                  <c:v>48.835738875221423</c:v>
                </c:pt>
                <c:pt idx="107">
                  <c:v>48.835897119709443</c:v>
                </c:pt>
                <c:pt idx="108">
                  <c:v>48.836038332668522</c:v>
                </c:pt>
                <c:pt idx="109">
                  <c:v>48.836164347487056</c:v>
                </c:pt>
                <c:pt idx="110">
                  <c:v>48.836276800129816</c:v>
                </c:pt>
                <c:pt idx="111">
                  <c:v>48.836377150410328</c:v>
                </c:pt>
                <c:pt idx="112">
                  <c:v>48.836466700968479</c:v>
                </c:pt>
                <c:pt idx="113">
                  <c:v>48.83654661420136</c:v>
                </c:pt>
                <c:pt idx="114">
                  <c:v>48.836617927368593</c:v>
                </c:pt>
                <c:pt idx="115">
                  <c:v>48.836681566069338</c:v>
                </c:pt>
                <c:pt idx="116">
                  <c:v>48.836738356266707</c:v>
                </c:pt>
                <c:pt idx="117">
                  <c:v>48.836789035016494</c:v>
                </c:pt>
                <c:pt idx="118">
                  <c:v>48.836834260039907</c:v>
                </c:pt>
                <c:pt idx="119">
                  <c:v>48.836874618265064</c:v>
                </c:pt>
                <c:pt idx="120">
                  <c:v>48.836910633448433</c:v>
                </c:pt>
                <c:pt idx="121">
                  <c:v>48.836942772975419</c:v>
                </c:pt>
                <c:pt idx="122">
                  <c:v>48.836971453928577</c:v>
                </c:pt>
                <c:pt idx="123">
                  <c:v>48.836997048502347</c:v>
                </c:pt>
                <c:pt idx="124">
                  <c:v>48.837019888834803</c:v>
                </c:pt>
                <c:pt idx="125">
                  <c:v>48.83704027131914</c:v>
                </c:pt>
                <c:pt idx="126">
                  <c:v>48.837058460450983</c:v>
                </c:pt>
                <c:pt idx="127">
                  <c:v>48.837074692261538</c:v>
                </c:pt>
                <c:pt idx="128">
                  <c:v>48.837089177381131</c:v>
                </c:pt>
                <c:pt idx="129">
                  <c:v>48.837102103772985</c:v>
                </c:pt>
                <c:pt idx="130">
                  <c:v>48.837113639172721</c:v>
                </c:pt>
                <c:pt idx="131">
                  <c:v>48.837123933265289</c:v>
                </c:pt>
                <c:pt idx="132">
                  <c:v>48.837133119627588</c:v>
                </c:pt>
                <c:pt idx="133">
                  <c:v>48.837141317461978</c:v>
                </c:pt>
                <c:pt idx="134">
                  <c:v>48.837148633143229</c:v>
                </c:pt>
                <c:pt idx="135">
                  <c:v>48.837155161598993</c:v>
                </c:pt>
                <c:pt idx="136">
                  <c:v>48.837160987541665</c:v>
                </c:pt>
                <c:pt idx="137">
                  <c:v>48.837166186567707</c:v>
                </c:pt>
                <c:pt idx="138">
                  <c:v>48.837170826138639</c:v>
                </c:pt>
                <c:pt idx="139">
                  <c:v>48.837174966456473</c:v>
                </c:pt>
                <c:pt idx="140">
                  <c:v>48.837178661244899</c:v>
                </c:pt>
                <c:pt idx="141">
                  <c:v>48.837181958446465</c:v>
                </c:pt>
                <c:pt idx="142">
                  <c:v>48.837184900844655</c:v>
                </c:pt>
                <c:pt idx="143">
                  <c:v>48.83718752661909</c:v>
                </c:pt>
                <c:pt idx="144">
                  <c:v>48.837189869840927</c:v>
                </c:pt>
                <c:pt idx="145">
                  <c:v>48.837191960914986</c:v>
                </c:pt>
                <c:pt idx="146">
                  <c:v>48.837193826974278</c:v>
                </c:pt>
                <c:pt idx="147">
                  <c:v>48.837195492232084</c:v>
                </c:pt>
                <c:pt idx="148">
                  <c:v>48.837196978296141</c:v>
                </c:pt>
                <c:pt idx="149">
                  <c:v>48.837198304449025</c:v>
                </c:pt>
                <c:pt idx="150">
                  <c:v>48.837199487898353</c:v>
                </c:pt>
                <c:pt idx="151">
                  <c:v>48.837200544000076</c:v>
                </c:pt>
                <c:pt idx="152">
                  <c:v>48.837201486457722</c:v>
                </c:pt>
                <c:pt idx="153">
                  <c:v>48.837202327500215</c:v>
                </c:pt>
                <c:pt idx="154">
                  <c:v>48.837203078040559</c:v>
                </c:pt>
                <c:pt idx="155">
                  <c:v>48.837203747817441</c:v>
                </c:pt>
                <c:pt idx="156">
                  <c:v>48.837204345521592</c:v>
                </c:pt>
                <c:pt idx="157">
                  <c:v>48.837204878908551</c:v>
                </c:pt>
                <c:pt idx="158">
                  <c:v>48.837205354899304</c:v>
                </c:pt>
                <c:pt idx="159">
                  <c:v>48.837205779670093</c:v>
                </c:pt>
                <c:pt idx="160">
                  <c:v>48.837206158732549</c:v>
                </c:pt>
                <c:pt idx="161">
                  <c:v>48.837206497005219</c:v>
                </c:pt>
                <c:pt idx="162">
                  <c:v>48.837206798877368</c:v>
                </c:pt>
                <c:pt idx="163">
                  <c:v>48.837207068265947</c:v>
                </c:pt>
                <c:pt idx="164">
                  <c:v>48.837207308666422</c:v>
                </c:pt>
                <c:pt idx="165">
                  <c:v>48.837207523198117</c:v>
                </c:pt>
                <c:pt idx="166">
                  <c:v>48.837207714644698</c:v>
                </c:pt>
                <c:pt idx="167">
                  <c:v>48.837207885490287</c:v>
                </c:pt>
                <c:pt idx="168">
                  <c:v>48.83720803795169</c:v>
                </c:pt>
                <c:pt idx="169">
                  <c:v>48.837208174007174</c:v>
                </c:pt>
                <c:pt idx="170">
                  <c:v>48.83720829542213</c:v>
                </c:pt>
                <c:pt idx="171">
                  <c:v>48.837208403771989</c:v>
                </c:pt>
                <c:pt idx="172">
                  <c:v>48.837208500462644</c:v>
                </c:pt>
                <c:pt idx="173">
                  <c:v>48.837208586748709</c:v>
                </c:pt>
                <c:pt idx="174">
                  <c:v>48.837208663749792</c:v>
                </c:pt>
                <c:pt idx="175">
                  <c:v>48.837208732465015</c:v>
                </c:pt>
                <c:pt idx="176">
                  <c:v>48.837208793785997</c:v>
                </c:pt>
                <c:pt idx="177">
                  <c:v>48.837208848508411</c:v>
                </c:pt>
                <c:pt idx="178">
                  <c:v>48.837208897342315</c:v>
                </c:pt>
                <c:pt idx="179">
                  <c:v>48.83720894092135</c:v>
                </c:pt>
                <c:pt idx="180">
                  <c:v>48.837208979810974</c:v>
                </c:pt>
                <c:pt idx="181">
                  <c:v>48.8372090145158</c:v>
                </c:pt>
                <c:pt idx="182">
                  <c:v>48.837209045486148</c:v>
                </c:pt>
                <c:pt idx="183">
                  <c:v>48.837209073123866</c:v>
                </c:pt>
                <c:pt idx="184">
                  <c:v>48.837209097787571</c:v>
                </c:pt>
                <c:pt idx="185">
                  <c:v>48.837209119797294</c:v>
                </c:pt>
                <c:pt idx="186">
                  <c:v>48.837209139438613</c:v>
                </c:pt>
                <c:pt idx="187">
                  <c:v>48.837209156966388</c:v>
                </c:pt>
                <c:pt idx="188">
                  <c:v>48.837209172608055</c:v>
                </c:pt>
                <c:pt idx="189">
                  <c:v>48.837209186566568</c:v>
                </c:pt>
                <c:pt idx="190">
                  <c:v>48.83720919902305</c:v>
                </c:pt>
                <c:pt idx="191">
                  <c:v>48.837209210139122</c:v>
                </c:pt>
                <c:pt idx="192">
                  <c:v>48.83720922005903</c:v>
                </c:pt>
                <c:pt idx="193">
                  <c:v>48.83720922891149</c:v>
                </c:pt>
                <c:pt idx="194">
                  <c:v>48.837209236811361</c:v>
                </c:pt>
                <c:pt idx="195">
                  <c:v>48.837209243861146</c:v>
                </c:pt>
                <c:pt idx="196">
                  <c:v>48.837209250152327</c:v>
                </c:pt>
                <c:pt idx="197">
                  <c:v>48.837209255766538</c:v>
                </c:pt>
                <c:pt idx="198">
                  <c:v>48.837209260776618</c:v>
                </c:pt>
                <c:pt idx="199">
                  <c:v>48.837209265247573</c:v>
                </c:pt>
                <c:pt idx="200">
                  <c:v>48.837209269237427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308-4CFF-A4C2-CEDC6C5807DE}"/>
            </c:ext>
          </c:extLst>
        </c:ser>
        <c:ser>
          <c:idx val="4"/>
          <c:order val="2"/>
          <c:tx>
            <c:strRef>
              <c:f>競争!$K$15</c:f>
              <c:strCache>
                <c:ptCount val="1"/>
                <c:pt idx="0">
                  <c:v>③ (1,90)</c:v>
                </c:pt>
              </c:strCache>
            </c:strRef>
          </c:tx>
          <c:spPr>
            <a:ln w="6350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競争!$K$17:$K$217</c:f>
              <c:numCache>
                <c:formatCode>0.00_ </c:formatCode>
                <c:ptCount val="201"/>
                <c:pt idx="0">
                  <c:v>1</c:v>
                </c:pt>
                <c:pt idx="1">
                  <c:v>1.1074999999999999</c:v>
                </c:pt>
                <c:pt idx="2">
                  <c:v>1.2349516933035714</c:v>
                </c:pt>
                <c:pt idx="3">
                  <c:v>1.3821287111100891</c:v>
                </c:pt>
                <c:pt idx="4">
                  <c:v>1.5500985094226225</c:v>
                </c:pt>
                <c:pt idx="5">
                  <c:v>1.7405709369588291</c:v>
                </c:pt>
                <c:pt idx="6">
                  <c:v>1.955689983505801</c:v>
                </c:pt>
                <c:pt idx="7">
                  <c:v>2.1979546129075449</c:v>
                </c:pt>
                <c:pt idx="8">
                  <c:v>2.4701863004503171</c:v>
                </c:pt>
                <c:pt idx="9">
                  <c:v>2.7755148107702183</c:v>
                </c:pt>
                <c:pt idx="10">
                  <c:v>3.1173701044158926</c:v>
                </c:pt>
                <c:pt idx="11">
                  <c:v>3.4994740483946107</c:v>
                </c:pt>
                <c:pt idx="12">
                  <c:v>3.9258278179281936</c:v>
                </c:pt>
                <c:pt idx="13">
                  <c:v>4.400691714760903</c:v>
                </c:pt>
                <c:pt idx="14">
                  <c:v>4.9285544008220654</c:v>
                </c:pt>
                <c:pt idx="15">
                  <c:v>5.5140886017439481</c:v>
                </c:pt>
                <c:pt idx="16">
                  <c:v>6.1620903536399139</c:v>
                </c:pt>
                <c:pt idx="17">
                  <c:v>6.8773989696587758</c:v>
                </c:pt>
                <c:pt idx="18">
                  <c:v>7.6647951917811916</c:v>
                </c:pt>
                <c:pt idx="19">
                  <c:v>8.5288755648109547</c:v>
                </c:pt>
                <c:pt idx="20">
                  <c:v>9.4739020165065817</c:v>
                </c:pt>
                <c:pt idx="21">
                  <c:v>10.503627031683211</c:v>
                </c:pt>
                <c:pt idx="22">
                  <c:v>11.621096723099992</c:v>
                </c:pt>
                <c:pt idx="23">
                  <c:v>12.828436532693051</c:v>
                </c:pt>
                <c:pt idx="24">
                  <c:v>14.126627171296724</c:v>
                </c:pt>
                <c:pt idx="25">
                  <c:v>15.515281547576473</c:v>
                </c:pt>
                <c:pt idx="26">
                  <c:v>16.992436547340489</c:v>
                </c:pt>
                <c:pt idx="27">
                  <c:v>18.554376174876822</c:v>
                </c:pt>
                <c:pt idx="28">
                  <c:v>20.195504227830877</c:v>
                </c:pt>
                <c:pt idx="29">
                  <c:v>21.908284775368106</c:v>
                </c:pt>
                <c:pt idx="30">
                  <c:v>23.683266737056201</c:v>
                </c:pt>
                <c:pt idx="31">
                  <c:v>25.509204503206984</c:v>
                </c:pt>
                <c:pt idx="32">
                  <c:v>27.373279815734541</c:v>
                </c:pt>
                <c:pt idx="33">
                  <c:v>29.261421498611895</c:v>
                </c:pt>
                <c:pt idx="34">
                  <c:v>31.158710007801762</c:v>
                </c:pt>
                <c:pt idx="35">
                  <c:v>33.049844454655677</c:v>
                </c:pt>
                <c:pt idx="36">
                  <c:v>34.919642200723786</c:v>
                </c:pt>
                <c:pt idx="37">
                  <c:v>36.753536649761806</c:v>
                </c:pt>
                <c:pt idx="38">
                  <c:v>38.538038355689011</c:v>
                </c:pt>
                <c:pt idx="39">
                  <c:v>40.261128229254481</c:v>
                </c:pt>
                <c:pt idx="40">
                  <c:v>41.912558915460252</c:v>
                </c:pt>
                <c:pt idx="41">
                  <c:v>43.484050142887838</c:v>
                </c:pt>
                <c:pt idx="42">
                  <c:v>44.969374460214119</c:v>
                </c:pt>
                <c:pt idx="43">
                  <c:v>46.364339697416</c:v>
                </c:pt>
                <c:pt idx="44">
                  <c:v>47.666682441511696</c:v>
                </c:pt>
                <c:pt idx="45">
                  <c:v>48.87589203100238</c:v>
                </c:pt>
                <c:pt idx="46">
                  <c:v>49.99298685203641</c:v>
                </c:pt>
                <c:pt idx="47">
                  <c:v>51.020264359392669</c:v>
                </c:pt>
                <c:pt idx="48">
                  <c:v>51.961043872444883</c:v>
                </c:pt>
                <c:pt idx="49">
                  <c:v>52.819417573699681</c:v>
                </c:pt>
                <c:pt idx="50">
                  <c:v>53.600021000247892</c:v>
                </c:pt>
                <c:pt idx="51">
                  <c:v>54.307830262105732</c:v>
                </c:pt>
                <c:pt idx="52">
                  <c:v>54.947989652405873</c:v>
                </c:pt>
                <c:pt idx="53">
                  <c:v>55.525670450753772</c:v>
                </c:pt>
                <c:pt idx="54">
                  <c:v>56.045959625082297</c:v>
                </c:pt>
                <c:pt idx="55">
                  <c:v>56.513775761865112</c:v>
                </c:pt>
                <c:pt idx="56">
                  <c:v>56.933808789012431</c:v>
                </c:pt>
                <c:pt idx="57">
                  <c:v>57.31047976389295</c:v>
                </c:pt>
                <c:pt idx="58">
                  <c:v>57.64791704516513</c:v>
                </c:pt>
                <c:pt idx="59">
                  <c:v>57.949945432298563</c:v>
                </c:pt>
                <c:pt idx="60">
                  <c:v>58.220085245063316</c:v>
                </c:pt>
                <c:pt idx="61">
                  <c:v>58.461558755621617</c:v>
                </c:pt>
                <c:pt idx="62">
                  <c:v>58.677301829085792</c:v>
                </c:pt>
                <c:pt idx="63">
                  <c:v>58.869979043611174</c:v>
                </c:pt>
                <c:pt idx="64">
                  <c:v>59.042000931218688</c:v>
                </c:pt>
                <c:pt idx="65">
                  <c:v>59.19554229838711</c:v>
                </c:pt>
                <c:pt idx="66">
                  <c:v>59.332560850348187</c:v>
                </c:pt>
                <c:pt idx="67">
                  <c:v>59.454815558257046</c:v>
                </c:pt>
                <c:pt idx="68">
                  <c:v>59.563884379410922</c:v>
                </c:pt>
                <c:pt idx="69">
                  <c:v>59.661181073715127</c:v>
                </c:pt>
                <c:pt idx="70">
                  <c:v>59.747970960956387</c:v>
                </c:pt>
                <c:pt idx="71">
                  <c:v>59.82538553902026</c:v>
                </c:pt>
                <c:pt idx="72">
                  <c:v>59.894435938193737</c:v>
                </c:pt>
                <c:pt idx="73">
                  <c:v>59.956025225583424</c:v>
                </c:pt>
                <c:pt idx="74">
                  <c:v>60.010959600160042</c:v>
                </c:pt>
                <c:pt idx="75">
                  <c:v>60.059958536027281</c:v>
                </c:pt>
                <c:pt idx="76">
                  <c:v>60.103663941614705</c:v>
                </c:pt>
                <c:pt idx="77">
                  <c:v>60.142648407501476</c:v>
                </c:pt>
                <c:pt idx="78">
                  <c:v>60.177422616954075</c:v>
                </c:pt>
                <c:pt idx="79">
                  <c:v>60.208441992123078</c:v>
                </c:pt>
                <c:pt idx="80">
                  <c:v>60.2361126460316</c:v>
                </c:pt>
                <c:pt idx="81">
                  <c:v>60.260796706623516</c:v>
                </c:pt>
                <c:pt idx="82">
                  <c:v>60.282817074677048</c:v>
                </c:pt>
                <c:pt idx="83">
                  <c:v>60.302461672653465</c:v>
                </c:pt>
                <c:pt idx="84">
                  <c:v>60.319987236768284</c:v>
                </c:pt>
                <c:pt idx="85">
                  <c:v>60.335622699897741</c:v>
                </c:pt>
                <c:pt idx="86">
                  <c:v>60.349572208465645</c:v>
                </c:pt>
                <c:pt idx="87">
                  <c:v>60.362017812256525</c:v>
                </c:pt>
                <c:pt idx="88">
                  <c:v>60.373121862201415</c:v>
                </c:pt>
                <c:pt idx="89">
                  <c:v>60.383029147596318</c:v>
                </c:pt>
                <c:pt idx="90">
                  <c:v>60.391868800938731</c:v>
                </c:pt>
                <c:pt idx="91">
                  <c:v>60.399755995594674</c:v>
                </c:pt>
                <c:pt idx="92">
                  <c:v>60.406793458822122</c:v>
                </c:pt>
                <c:pt idx="93">
                  <c:v>60.413072820257312</c:v>
                </c:pt>
                <c:pt idx="94">
                  <c:v>60.418675813797961</c:v>
                </c:pt>
                <c:pt idx="95">
                  <c:v>60.423675348870958</c:v>
                </c:pt>
                <c:pt idx="96">
                  <c:v>60.428136465331306</c:v>
                </c:pt>
                <c:pt idx="97">
                  <c:v>60.432117184684095</c:v>
                </c:pt>
                <c:pt idx="98">
                  <c:v>60.435669268934035</c:v>
                </c:pt>
                <c:pt idx="99">
                  <c:v>60.43883889713026</c:v>
                </c:pt>
                <c:pt idx="100">
                  <c:v>60.441667268572218</c:v>
                </c:pt>
                <c:pt idx="101">
                  <c:v>60.44419114066082</c:v>
                </c:pt>
                <c:pt idx="102">
                  <c:v>60.44644330850555</c:v>
                </c:pt>
                <c:pt idx="103">
                  <c:v>60.448453032620066</c:v>
                </c:pt>
                <c:pt idx="104">
                  <c:v>60.450246420346751</c:v>
                </c:pt>
                <c:pt idx="105">
                  <c:v>60.451846766034343</c:v>
                </c:pt>
                <c:pt idx="106">
                  <c:v>60.453274854444331</c:v>
                </c:pt>
                <c:pt idx="107">
                  <c:v>60.454549231373619</c:v>
                </c:pt>
                <c:pt idx="108">
                  <c:v>60.455686445046481</c:v>
                </c:pt>
                <c:pt idx="109">
                  <c:v>60.456701261441786</c:v>
                </c:pt>
                <c:pt idx="110">
                  <c:v>60.457606856377183</c:v>
                </c:pt>
                <c:pt idx="111">
                  <c:v>60.458414986865051</c:v>
                </c:pt>
                <c:pt idx="112">
                  <c:v>60.459136143981993</c:v>
                </c:pt>
                <c:pt idx="113">
                  <c:v>60.45977968925019</c:v>
                </c:pt>
                <c:pt idx="114">
                  <c:v>60.460353976312255</c:v>
                </c:pt>
                <c:pt idx="115">
                  <c:v>60.460866459488123</c:v>
                </c:pt>
                <c:pt idx="116">
                  <c:v>60.461323790630352</c:v>
                </c:pt>
                <c:pt idx="117">
                  <c:v>60.461731905540987</c:v>
                </c:pt>
                <c:pt idx="118">
                  <c:v>60.462096101076327</c:v>
                </c:pt>
                <c:pt idx="119">
                  <c:v>60.462421103944259</c:v>
                </c:pt>
                <c:pt idx="120">
                  <c:v>60.462711132090121</c:v>
                </c:pt>
                <c:pt idx="121">
                  <c:v>60.462969949470256</c:v>
                </c:pt>
                <c:pt idx="122">
                  <c:v>60.463200914926148</c:v>
                </c:pt>
                <c:pt idx="123">
                  <c:v>60.463407025795028</c:v>
                </c:pt>
                <c:pt idx="124">
                  <c:v>60.463590956824213</c:v>
                </c:pt>
                <c:pt idx="125">
                  <c:v>60.463755094895149</c:v>
                </c:pt>
                <c:pt idx="126">
                  <c:v>60.463901570008737</c:v>
                </c:pt>
                <c:pt idx="127">
                  <c:v>60.464032282934589</c:v>
                </c:pt>
                <c:pt idx="128">
                  <c:v>60.464148929883613</c:v>
                </c:pt>
                <c:pt idx="129">
                  <c:v>60.464253024524531</c:v>
                </c:pt>
                <c:pt idx="130">
                  <c:v>60.464345917630311</c:v>
                </c:pt>
                <c:pt idx="131">
                  <c:v>60.464428814609818</c:v>
                </c:pt>
                <c:pt idx="132">
                  <c:v>60.464502791152313</c:v>
                </c:pt>
                <c:pt idx="133">
                  <c:v>60.464568807188044</c:v>
                </c:pt>
                <c:pt idx="134">
                  <c:v>60.464627719346218</c:v>
                </c:pt>
                <c:pt idx="135">
                  <c:v>60.464680292072089</c:v>
                </c:pt>
                <c:pt idx="136">
                  <c:v>60.464727207547533</c:v>
                </c:pt>
                <c:pt idx="137">
                  <c:v>60.464769074543916</c:v>
                </c:pt>
                <c:pt idx="138">
                  <c:v>60.464806436322192</c:v>
                </c:pt>
                <c:pt idx="139">
                  <c:v>60.464839777682748</c:v>
                </c:pt>
                <c:pt idx="140">
                  <c:v>60.464869531256554</c:v>
                </c:pt>
                <c:pt idx="141">
                  <c:v>60.464896083119264</c:v>
                </c:pt>
                <c:pt idx="142">
                  <c:v>60.464919777801143</c:v>
                </c:pt>
                <c:pt idx="143">
                  <c:v>60.464940922757812</c:v>
                </c:pt>
                <c:pt idx="144">
                  <c:v>60.46495979235992</c:v>
                </c:pt>
                <c:pt idx="145">
                  <c:v>60.464976631453432</c:v>
                </c:pt>
                <c:pt idx="146">
                  <c:v>60.464991658536789</c:v>
                </c:pt>
                <c:pt idx="147">
                  <c:v>60.465005068596156</c:v>
                </c:pt>
                <c:pt idx="148">
                  <c:v>60.46501703563559</c:v>
                </c:pt>
                <c:pt idx="149">
                  <c:v>60.465027714934891</c:v>
                </c:pt>
                <c:pt idx="150">
                  <c:v>60.465037245064515</c:v>
                </c:pt>
                <c:pt idx="151">
                  <c:v>60.46504574968364</c:v>
                </c:pt>
                <c:pt idx="152">
                  <c:v>60.465053339144752</c:v>
                </c:pt>
                <c:pt idx="153">
                  <c:v>60.465060111925567</c:v>
                </c:pt>
                <c:pt idx="154">
                  <c:v>60.46506615590684</c:v>
                </c:pt>
                <c:pt idx="155">
                  <c:v>60.465071549512693</c:v>
                </c:pt>
                <c:pt idx="156">
                  <c:v>60.465076362728226</c:v>
                </c:pt>
                <c:pt idx="157">
                  <c:v>60.465080658007622</c:v>
                </c:pt>
                <c:pt idx="158">
                  <c:v>60.465084491084532</c:v>
                </c:pt>
                <c:pt idx="159">
                  <c:v>60.46508791169525</c:v>
                </c:pt>
                <c:pt idx="160">
                  <c:v>60.465090964224089</c:v>
                </c:pt>
                <c:pt idx="161">
                  <c:v>60.465093688279282</c:v>
                </c:pt>
                <c:pt idx="162">
                  <c:v>60.465096119206933</c:v>
                </c:pt>
                <c:pt idx="163">
                  <c:v>60.46509828854964</c:v>
                </c:pt>
                <c:pt idx="164">
                  <c:v>60.465100224455803</c:v>
                </c:pt>
                <c:pt idx="165">
                  <c:v>60.465101952044847</c:v>
                </c:pt>
                <c:pt idx="166">
                  <c:v>60.465103493733167</c:v>
                </c:pt>
                <c:pt idx="167">
                  <c:v>60.465104869524993</c:v>
                </c:pt>
                <c:pt idx="168">
                  <c:v>60.465106097271956</c:v>
                </c:pt>
                <c:pt idx="169">
                  <c:v>60.465107192904732</c:v>
                </c:pt>
                <c:pt idx="170">
                  <c:v>60.465108170639731</c:v>
                </c:pt>
                <c:pt idx="171">
                  <c:v>60.465109043163586</c:v>
                </c:pt>
                <c:pt idx="172">
                  <c:v>60.465109821797753</c:v>
                </c:pt>
                <c:pt idx="173">
                  <c:v>60.465110516645431</c:v>
                </c:pt>
                <c:pt idx="174">
                  <c:v>60.465111136722626</c:v>
                </c:pt>
                <c:pt idx="175">
                  <c:v>60.465111690075169</c:v>
                </c:pt>
                <c:pt idx="176">
                  <c:v>60.465112183883107</c:v>
                </c:pt>
                <c:pt idx="177">
                  <c:v>60.465112624553853</c:v>
                </c:pt>
                <c:pt idx="178">
                  <c:v>60.465113017805336</c:v>
                </c:pt>
                <c:pt idx="179">
                  <c:v>60.465113368740205</c:v>
                </c:pt>
                <c:pt idx="180">
                  <c:v>60.46511368191203</c:v>
                </c:pt>
                <c:pt idx="181">
                  <c:v>60.465113961384375</c:v>
                </c:pt>
                <c:pt idx="182">
                  <c:v>60.46511421078354</c:v>
                </c:pt>
                <c:pt idx="183">
                  <c:v>60.465114433345605</c:v>
                </c:pt>
                <c:pt idx="184">
                  <c:v>60.465114631958436</c:v>
                </c:pt>
                <c:pt idx="185">
                  <c:v>60.465114809199136</c:v>
                </c:pt>
                <c:pt idx="186">
                  <c:v>60.465114967367498</c:v>
                </c:pt>
                <c:pt idx="187">
                  <c:v>60.465115108515839</c:v>
                </c:pt>
                <c:pt idx="188">
                  <c:v>60.465115234475633</c:v>
                </c:pt>
                <c:pt idx="189">
                  <c:v>60.465115346881269</c:v>
                </c:pt>
                <c:pt idx="190">
                  <c:v>60.465115447191273</c:v>
                </c:pt>
                <c:pt idx="191">
                  <c:v>60.465115536707216</c:v>
                </c:pt>
                <c:pt idx="192">
                  <c:v>60.465115616590623</c:v>
                </c:pt>
                <c:pt idx="193">
                  <c:v>60.465115687878011</c:v>
                </c:pt>
                <c:pt idx="194">
                  <c:v>60.46511575149438</c:v>
                </c:pt>
                <c:pt idx="195">
                  <c:v>60.465115808265182</c:v>
                </c:pt>
                <c:pt idx="196">
                  <c:v>60.465115858927049</c:v>
                </c:pt>
                <c:pt idx="197">
                  <c:v>60.465115904137349</c:v>
                </c:pt>
                <c:pt idx="198">
                  <c:v>60.465115944482697</c:v>
                </c:pt>
                <c:pt idx="199">
                  <c:v>60.465115980486608</c:v>
                </c:pt>
                <c:pt idx="200">
                  <c:v>60.465116012616242</c:v>
                </c:pt>
              </c:numCache>
            </c:numRef>
          </c:xVal>
          <c:yVal>
            <c:numRef>
              <c:f>競争!$M$17:$M$217</c:f>
              <c:numCache>
                <c:formatCode>0.00_ </c:formatCode>
                <c:ptCount val="201"/>
                <c:pt idx="0">
                  <c:v>90</c:v>
                </c:pt>
                <c:pt idx="1">
                  <c:v>82.150714285714287</c:v>
                </c:pt>
                <c:pt idx="2">
                  <c:v>77.736284878808306</c:v>
                </c:pt>
                <c:pt idx="3">
                  <c:v>75.014898135662165</c:v>
                </c:pt>
                <c:pt idx="4">
                  <c:v>73.247126028347495</c:v>
                </c:pt>
                <c:pt idx="5">
                  <c:v>72.057489996626458</c:v>
                </c:pt>
                <c:pt idx="6">
                  <c:v>71.233968673665814</c:v>
                </c:pt>
                <c:pt idx="7">
                  <c:v>70.648284967231433</c:v>
                </c:pt>
                <c:pt idx="8">
                  <c:v>70.219075719596532</c:v>
                </c:pt>
                <c:pt idx="9">
                  <c:v>69.892966016104396</c:v>
                </c:pt>
                <c:pt idx="10">
                  <c:v>69.634043669437645</c:v>
                </c:pt>
                <c:pt idx="11">
                  <c:v>69.417643979475542</c:v>
                </c:pt>
                <c:pt idx="12">
                  <c:v>69.226509469359826</c:v>
                </c:pt>
                <c:pt idx="13">
                  <c:v>69.048335503914032</c:v>
                </c:pt>
                <c:pt idx="14">
                  <c:v>68.874162773014191</c:v>
                </c:pt>
                <c:pt idx="15">
                  <c:v>68.697306670645972</c:v>
                </c:pt>
                <c:pt idx="16">
                  <c:v>68.512637216311745</c:v>
                </c:pt>
                <c:pt idx="17">
                  <c:v>68.316093397005901</c:v>
                </c:pt>
                <c:pt idx="18">
                  <c:v>68.104357511904865</c:v>
                </c:pt>
                <c:pt idx="19">
                  <c:v>67.874640785584205</c:v>
                </c:pt>
                <c:pt idx="20">
                  <c:v>67.624547780050776</c:v>
                </c:pt>
                <c:pt idx="21">
                  <c:v>67.35199762274199</c:v>
                </c:pt>
                <c:pt idx="22">
                  <c:v>67.055186870517403</c:v>
                </c:pt>
                <c:pt idx="23">
                  <c:v>66.732583200603699</c:v>
                </c:pt>
                <c:pt idx="24">
                  <c:v>66.382941838583861</c:v>
                </c:pt>
                <c:pt idx="25">
                  <c:v>66.005338211849946</c:v>
                </c:pt>
                <c:pt idx="26">
                  <c:v>65.599211113002141</c:v>
                </c:pt>
                <c:pt idx="27">
                  <c:v>65.164410946963329</c:v>
                </c:pt>
                <c:pt idx="28">
                  <c:v>64.701247651317217</c:v>
                </c:pt>
                <c:pt idx="29">
                  <c:v>64.210532833249871</c:v>
                </c:pt>
                <c:pt idx="30">
                  <c:v>63.69361075319199</c:v>
                </c:pt>
                <c:pt idx="31">
                  <c:v>63.152373173582184</c:v>
                </c:pt>
                <c:pt idx="32">
                  <c:v>62.589253904769286</c:v>
                </c:pt>
                <c:pt idx="33">
                  <c:v>62.007200173785783</c:v>
                </c:pt>
                <c:pt idx="34">
                  <c:v>61.40961968103371</c:v>
                </c:pt>
                <c:pt idx="35">
                  <c:v>60.80030426247972</c:v>
                </c:pt>
                <c:pt idx="36">
                  <c:v>60.183333221459982</c:v>
                </c:pt>
                <c:pt idx="37">
                  <c:v>59.562961361321982</c:v>
                </c:pt>
                <c:pt idx="38">
                  <c:v>58.943498261260309</c:v>
                </c:pt>
                <c:pt idx="39">
                  <c:v>58.329186170385434</c:v>
                </c:pt>
                <c:pt idx="40">
                  <c:v>57.724083930060928</c:v>
                </c:pt>
                <c:pt idx="41">
                  <c:v>57.131963582390938</c:v>
                </c:pt>
                <c:pt idx="42">
                  <c:v>56.556224919999394</c:v>
                </c:pt>
                <c:pt idx="43">
                  <c:v>55.999831408981493</c:v>
                </c:pt>
                <c:pt idx="44">
                  <c:v>55.465268945576945</c:v>
                </c:pt>
                <c:pt idx="45">
                  <c:v>54.954527047756464</c:v>
                </c:pt>
                <c:pt idx="46">
                  <c:v>54.469100538856573</c:v>
                </c:pt>
                <c:pt idx="47">
                  <c:v>54.010008673411306</c:v>
                </c:pt>
                <c:pt idx="48">
                  <c:v>53.577828022141901</c:v>
                </c:pt>
                <c:pt idx="49">
                  <c:v>53.172735239096035</c:v>
                </c:pt>
                <c:pt idx="50">
                  <c:v>52.794555996743298</c:v>
                </c:pt>
                <c:pt idx="51">
                  <c:v>52.442816789608848</c:v>
                </c:pt>
                <c:pt idx="52">
                  <c:v>52.116796868211409</c:v>
                </c:pt>
                <c:pt idx="53">
                  <c:v>51.815578181260832</c:v>
                </c:pt>
                <c:pt idx="54">
                  <c:v>51.538091805641344</c:v>
                </c:pt>
                <c:pt idx="55">
                  <c:v>51.283159884451543</c:v>
                </c:pt>
                <c:pt idx="56">
                  <c:v>51.049532548107123</c:v>
                </c:pt>
                <c:pt idx="57">
                  <c:v>50.835919653616024</c:v>
                </c:pt>
                <c:pt idx="58">
                  <c:v>50.641017445552926</c:v>
                </c:pt>
                <c:pt idx="59">
                  <c:v>50.463530428953682</c:v>
                </c:pt>
                <c:pt idx="60">
                  <c:v>50.302188862675848</c:v>
                </c:pt>
                <c:pt idx="61">
                  <c:v>50.155762345897024</c:v>
                </c:pt>
                <c:pt idx="62">
                  <c:v>50.023069993697789</c:v>
                </c:pt>
                <c:pt idx="63">
                  <c:v>49.90298769174607</c:v>
                </c:pt>
                <c:pt idx="64">
                  <c:v>49.794452894561758</c:v>
                </c:pt>
                <c:pt idx="65">
                  <c:v>49.696467394237509</c:v>
                </c:pt>
                <c:pt idx="66">
                  <c:v>49.608098442506851</c:v>
                </c:pt>
                <c:pt idx="67">
                  <c:v>49.528478562787541</c:v>
                </c:pt>
                <c:pt idx="68">
                  <c:v>49.456804343114207</c:v>
                </c:pt>
                <c:pt idx="69">
                  <c:v>49.392334457546951</c:v>
                </c:pt>
                <c:pt idx="70">
                  <c:v>49.334387123796738</c:v>
                </c:pt>
                <c:pt idx="71">
                  <c:v>49.282337169002083</c:v>
                </c:pt>
                <c:pt idx="72">
                  <c:v>49.235612844006809</c:v>
                </c:pt>
                <c:pt idx="73">
                  <c:v>49.193692499057406</c:v>
                </c:pt>
                <c:pt idx="74">
                  <c:v>49.156101210332935</c:v>
                </c:pt>
                <c:pt idx="75">
                  <c:v>49.122407426821546</c:v>
                </c:pt>
                <c:pt idx="76">
                  <c:v>49.09221969040096</c:v>
                </c:pt>
                <c:pt idx="77">
                  <c:v>49.065183468189041</c:v>
                </c:pt>
                <c:pt idx="78">
                  <c:v>49.040978124935975</c:v>
                </c:pt>
                <c:pt idx="79">
                  <c:v>49.019314054083807</c:v>
                </c:pt>
                <c:pt idx="80">
                  <c:v>48.999929978803792</c:v>
                </c:pt>
                <c:pt idx="81">
                  <c:v>48.982590428549997</c:v>
                </c:pt>
                <c:pt idx="82">
                  <c:v>48.967083392185252</c:v>
                </c:pt>
                <c:pt idx="83">
                  <c:v>48.953218145321095</c:v>
                </c:pt>
                <c:pt idx="84">
                  <c:v>48.940823246975256</c:v>
                </c:pt>
                <c:pt idx="85">
                  <c:v>48.929744698824656</c:v>
                </c:pt>
                <c:pt idx="86">
                  <c:v>48.919844259079746</c:v>
                </c:pt>
                <c:pt idx="87">
                  <c:v>48.910997902210681</c:v>
                </c:pt>
                <c:pt idx="88">
                  <c:v>48.903094415319487</c:v>
                </c:pt>
                <c:pt idx="89">
                  <c:v>48.896034121794585</c:v>
                </c:pt>
                <c:pt idx="90">
                  <c:v>48.889727722938396</c:v>
                </c:pt>
                <c:pt idx="91">
                  <c:v>48.884095248470871</c:v>
                </c:pt>
                <c:pt idx="92">
                  <c:v>48.879065107138672</c:v>
                </c:pt>
                <c:pt idx="93">
                  <c:v>48.87457322906554</c:v>
                </c:pt>
                <c:pt idx="94">
                  <c:v>48.870562291937013</c:v>
                </c:pt>
                <c:pt idx="95">
                  <c:v>48.866981023600147</c:v>
                </c:pt>
                <c:pt idx="96">
                  <c:v>48.863783574159314</c:v>
                </c:pt>
                <c:pt idx="97">
                  <c:v>48.860928951149759</c:v>
                </c:pt>
                <c:pt idx="98">
                  <c:v>48.858380511862201</c:v>
                </c:pt>
                <c:pt idx="99">
                  <c:v>48.856105507366692</c:v>
                </c:pt>
                <c:pt idx="100">
                  <c:v>48.854074673238387</c:v>
                </c:pt>
                <c:pt idx="101">
                  <c:v>48.852261862417606</c:v>
                </c:pt>
                <c:pt idx="102">
                  <c:v>48.8506437160407</c:v>
                </c:pt>
                <c:pt idx="103">
                  <c:v>48.84919936845494</c:v>
                </c:pt>
                <c:pt idx="104">
                  <c:v>48.847910182980598</c:v>
                </c:pt>
                <c:pt idx="105">
                  <c:v>48.846759515306537</c:v>
                </c:pt>
                <c:pt idx="106">
                  <c:v>48.845732501702727</c:v>
                </c:pt>
                <c:pt idx="107">
                  <c:v>48.84481586950583</c:v>
                </c:pt>
                <c:pt idx="108">
                  <c:v>48.84399776758297</c:v>
                </c:pt>
                <c:pt idx="109">
                  <c:v>48.843267614705752</c:v>
                </c:pt>
                <c:pt idx="110">
                  <c:v>48.842615963973252</c:v>
                </c:pt>
                <c:pt idx="111">
                  <c:v>48.842034381609835</c:v>
                </c:pt>
                <c:pt idx="112">
                  <c:v>48.841515338633535</c:v>
                </c:pt>
                <c:pt idx="113">
                  <c:v>48.841052114044174</c:v>
                </c:pt>
                <c:pt idx="114">
                  <c:v>48.840638708318927</c:v>
                </c:pt>
                <c:pt idx="115">
                  <c:v>48.840269766128216</c:v>
                </c:pt>
                <c:pt idx="116">
                  <c:v>48.839940507297321</c:v>
                </c:pt>
                <c:pt idx="117">
                  <c:v>48.839646665140528</c:v>
                </c:pt>
                <c:pt idx="118">
                  <c:v>48.839384431385767</c:v>
                </c:pt>
                <c:pt idx="119">
                  <c:v>48.839150406989624</c:v>
                </c:pt>
                <c:pt idx="120">
                  <c:v>48.838941558216149</c:v>
                </c:pt>
                <c:pt idx="121">
                  <c:v>48.838755177418733</c:v>
                </c:pt>
                <c:pt idx="122">
                  <c:v>48.83858884802374</c:v>
                </c:pt>
                <c:pt idx="123">
                  <c:v>48.838440413267385</c:v>
                </c:pt>
                <c:pt idx="124">
                  <c:v>48.838307948284957</c:v>
                </c:pt>
                <c:pt idx="125">
                  <c:v>48.838189735194035</c:v>
                </c:pt>
                <c:pt idx="126">
                  <c:v>48.83808424085143</c:v>
                </c:pt>
                <c:pt idx="127">
                  <c:v>48.837990096997615</c:v>
                </c:pt>
                <c:pt idx="128">
                  <c:v>48.837906082532989</c:v>
                </c:pt>
                <c:pt idx="129">
                  <c:v>48.837831107697482</c:v>
                </c:pt>
                <c:pt idx="130">
                  <c:v>48.837764199949575</c:v>
                </c:pt>
                <c:pt idx="131">
                  <c:v>48.837704491362288</c:v>
                </c:pt>
                <c:pt idx="132">
                  <c:v>48.837651207373611</c:v>
                </c:pt>
                <c:pt idx="133">
                  <c:v>48.837603656745856</c:v>
                </c:pt>
                <c:pt idx="134">
                  <c:v>48.837561222604251</c:v>
                </c:pt>
                <c:pt idx="135">
                  <c:v>48.837523354438844</c:v>
                </c:pt>
                <c:pt idx="136">
                  <c:v>48.837489560966262</c:v>
                </c:pt>
                <c:pt idx="137">
                  <c:v>48.837459403758992</c:v>
                </c:pt>
                <c:pt idx="138">
                  <c:v>48.837432491559674</c:v>
                </c:pt>
                <c:pt idx="139">
                  <c:v>48.83740847520685</c:v>
                </c:pt>
                <c:pt idx="140">
                  <c:v>48.837387043106368</c:v>
                </c:pt>
                <c:pt idx="141">
                  <c:v>48.837367917189887</c:v>
                </c:pt>
                <c:pt idx="142">
                  <c:v>48.837350849308066</c:v>
                </c:pt>
                <c:pt idx="143">
                  <c:v>48.837335618011686</c:v>
                </c:pt>
                <c:pt idx="144">
                  <c:v>48.837322025679036</c:v>
                </c:pt>
                <c:pt idx="145">
                  <c:v>48.837309895952316</c:v>
                </c:pt>
                <c:pt idx="146">
                  <c:v>48.837299071449806</c:v>
                </c:pt>
                <c:pt idx="147">
                  <c:v>48.837289411724164</c:v>
                </c:pt>
                <c:pt idx="148">
                  <c:v>48.837280791440364</c:v>
                </c:pt>
                <c:pt idx="149">
                  <c:v>48.837273098749677</c:v>
                </c:pt>
                <c:pt idx="150">
                  <c:v>48.837266233838569</c:v>
                </c:pt>
                <c:pt idx="151">
                  <c:v>48.837260107633746</c:v>
                </c:pt>
                <c:pt idx="152">
                  <c:v>48.837254640646492</c:v>
                </c:pt>
                <c:pt idx="153">
                  <c:v>48.837249761941393</c:v>
                </c:pt>
                <c:pt idx="154">
                  <c:v>48.837245408215971</c:v>
                </c:pt>
                <c:pt idx="155">
                  <c:v>48.837241522979369</c:v>
                </c:pt>
                <c:pt idx="156">
                  <c:v>48.837238055819427</c:v>
                </c:pt>
                <c:pt idx="157">
                  <c:v>48.837234961748564</c:v>
                </c:pt>
                <c:pt idx="158">
                  <c:v>48.837232200620107</c:v>
                </c:pt>
                <c:pt idx="159">
                  <c:v>48.837229736607391</c:v>
                </c:pt>
                <c:pt idx="160">
                  <c:v>48.837227537738876</c:v>
                </c:pt>
                <c:pt idx="161">
                  <c:v>48.837225575483359</c:v>
                </c:pt>
                <c:pt idx="162">
                  <c:v>48.837223824379755</c:v>
                </c:pt>
                <c:pt idx="163">
                  <c:v>48.837222261706742</c:v>
                </c:pt>
                <c:pt idx="164">
                  <c:v>48.837220867187952</c:v>
                </c:pt>
                <c:pt idx="165">
                  <c:v>48.837219622728881</c:v>
                </c:pt>
                <c:pt idx="166">
                  <c:v>48.837218512182105</c:v>
                </c:pt>
                <c:pt idx="167">
                  <c:v>48.837217521137767</c:v>
                </c:pt>
                <c:pt idx="168">
                  <c:v>48.837216636736599</c:v>
                </c:pt>
                <c:pt idx="169">
                  <c:v>48.837215847503082</c:v>
                </c:pt>
                <c:pt idx="170">
                  <c:v>48.837215143196531</c:v>
                </c:pt>
                <c:pt idx="171">
                  <c:v>48.837214514678223</c:v>
                </c:pt>
                <c:pt idx="172">
                  <c:v>48.837213953792833</c:v>
                </c:pt>
                <c:pt idx="173">
                  <c:v>48.837213453262592</c:v>
                </c:pt>
                <c:pt idx="174">
                  <c:v>48.837213006592869</c:v>
                </c:pt>
                <c:pt idx="175">
                  <c:v>48.837212607987908</c:v>
                </c:pt>
                <c:pt idx="176">
                  <c:v>48.837212252275606</c:v>
                </c:pt>
                <c:pt idx="177">
                  <c:v>48.837211934840418</c:v>
                </c:pt>
                <c:pt idx="178">
                  <c:v>48.837211651563464</c:v>
                </c:pt>
                <c:pt idx="179">
                  <c:v>48.837211398769078</c:v>
                </c:pt>
                <c:pt idx="180">
                  <c:v>48.837211173177131</c:v>
                </c:pt>
                <c:pt idx="181">
                  <c:v>48.837210971860443</c:v>
                </c:pt>
                <c:pt idx="182">
                  <c:v>48.837210792206839</c:v>
                </c:pt>
                <c:pt idx="183">
                  <c:v>48.837210631885213</c:v>
                </c:pt>
                <c:pt idx="184">
                  <c:v>48.837210488815309</c:v>
                </c:pt>
                <c:pt idx="185">
                  <c:v>48.837210361140727</c:v>
                </c:pt>
                <c:pt idx="186">
                  <c:v>48.837210247204823</c:v>
                </c:pt>
                <c:pt idx="187">
                  <c:v>48.837210145529212</c:v>
                </c:pt>
                <c:pt idx="188">
                  <c:v>48.83721005479461</c:v>
                </c:pt>
                <c:pt idx="189">
                  <c:v>48.837209973823683</c:v>
                </c:pt>
                <c:pt idx="190">
                  <c:v>48.837209901565792</c:v>
                </c:pt>
                <c:pt idx="191">
                  <c:v>48.837209837083357</c:v>
                </c:pt>
                <c:pt idx="192">
                  <c:v>48.837209779539684</c:v>
                </c:pt>
                <c:pt idx="193">
                  <c:v>48.837209728188107</c:v>
                </c:pt>
                <c:pt idx="194">
                  <c:v>48.837209682362321</c:v>
                </c:pt>
                <c:pt idx="195">
                  <c:v>48.837209641467709</c:v>
                </c:pt>
                <c:pt idx="196">
                  <c:v>48.837209604973644</c:v>
                </c:pt>
                <c:pt idx="197">
                  <c:v>48.837209572406593</c:v>
                </c:pt>
                <c:pt idx="198">
                  <c:v>48.837209543343988</c:v>
                </c:pt>
                <c:pt idx="199">
                  <c:v>48.837209517408724</c:v>
                </c:pt>
                <c:pt idx="200">
                  <c:v>48.837209494264272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308-4CFF-A4C2-CEDC6C5807DE}"/>
            </c:ext>
          </c:extLst>
        </c:ser>
        <c:ser>
          <c:idx val="5"/>
          <c:order val="3"/>
          <c:tx>
            <c:strRef>
              <c:f>競争!$O$15</c:f>
              <c:strCache>
                <c:ptCount val="1"/>
                <c:pt idx="0">
                  <c:v>④ (90,90)</c:v>
                </c:pt>
              </c:strCache>
            </c:strRef>
          </c:tx>
          <c:spPr>
            <a:ln w="6350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競争!$O$17:$O$217</c:f>
              <c:numCache>
                <c:formatCode>0.00_ </c:formatCode>
                <c:ptCount val="201"/>
                <c:pt idx="0">
                  <c:v>90</c:v>
                </c:pt>
                <c:pt idx="1">
                  <c:v>79.650000000000006</c:v>
                </c:pt>
                <c:pt idx="2">
                  <c:v>74.133384107142859</c:v>
                </c:pt>
                <c:pt idx="3">
                  <c:v>70.645488681163783</c:v>
                </c:pt>
                <c:pt idx="4">
                  <c:v>68.26772870804588</c:v>
                </c:pt>
                <c:pt idx="5">
                  <c:v>66.572243917650908</c:v>
                </c:pt>
                <c:pt idx="6">
                  <c:v>65.32561256159326</c:v>
                </c:pt>
                <c:pt idx="7">
                  <c:v>64.387844057763047</c:v>
                </c:pt>
                <c:pt idx="8">
                  <c:v>63.669493824339824</c:v>
                </c:pt>
                <c:pt idx="9">
                  <c:v>63.110787079881142</c:v>
                </c:pt>
                <c:pt idx="10">
                  <c:v>62.670432470548135</c:v>
                </c:pt>
                <c:pt idx="11">
                  <c:v>62.319181021395089</c:v>
                </c:pt>
                <c:pt idx="12">
                  <c:v>62.035904210391848</c:v>
                </c:pt>
                <c:pt idx="13">
                  <c:v>61.805097691107299</c:v>
                </c:pt>
                <c:pt idx="14">
                  <c:v>61.615235062119019</c:v>
                </c:pt>
                <c:pt idx="15">
                  <c:v>61.457650881248192</c:v>
                </c:pt>
                <c:pt idx="16">
                  <c:v>61.325765278441786</c:v>
                </c:pt>
                <c:pt idx="17">
                  <c:v>61.214535753528224</c:v>
                </c:pt>
                <c:pt idx="18">
                  <c:v>61.120063848781811</c:v>
                </c:pt>
                <c:pt idx="19">
                  <c:v>61.039309561801744</c:v>
                </c:pt>
                <c:pt idx="20">
                  <c:v>60.969881953708054</c:v>
                </c:pt>
                <c:pt idx="21">
                  <c:v>60.909884366661558</c:v>
                </c:pt>
                <c:pt idx="22">
                  <c:v>60.857799204178491</c:v>
                </c:pt>
                <c:pt idx="23">
                  <c:v>60.812401625734054</c:v>
                </c:pt>
                <c:pt idx="24">
                  <c:v>60.772694526112296</c:v>
                </c:pt>
                <c:pt idx="25">
                  <c:v>60.737859278222871</c:v>
                </c:pt>
                <c:pt idx="26">
                  <c:v>60.707218211474448</c:v>
                </c:pt>
                <c:pt idx="27">
                  <c:v>60.680205867958428</c:v>
                </c:pt>
                <c:pt idx="28">
                  <c:v>60.656346852816611</c:v>
                </c:pt>
                <c:pt idx="29">
                  <c:v>60.635238659381066</c:v>
                </c:pt>
                <c:pt idx="30">
                  <c:v>60.616538263404578</c:v>
                </c:pt>
                <c:pt idx="31">
                  <c:v>60.59995158557728</c:v>
                </c:pt>
                <c:pt idx="32">
                  <c:v>60.5852251470967</c:v>
                </c:pt>
                <c:pt idx="33">
                  <c:v>60.572139410519291</c:v>
                </c:pt>
                <c:pt idx="34">
                  <c:v>60.560503422806185</c:v>
                </c:pt>
                <c:pt idx="35">
                  <c:v>60.55015047055506</c:v>
                </c:pt>
                <c:pt idx="36">
                  <c:v>60.540934527066938</c:v>
                </c:pt>
                <c:pt idx="37">
                  <c:v>60.53272732315093</c:v>
                </c:pt>
                <c:pt idx="38">
                  <c:v>60.52541591286635</c:v>
                </c:pt>
                <c:pt idx="39">
                  <c:v>60.518900635030015</c:v>
                </c:pt>
                <c:pt idx="40">
                  <c:v>60.513093393718727</c:v>
                </c:pt>
                <c:pt idx="41">
                  <c:v>60.507916197988031</c:v>
                </c:pt>
                <c:pt idx="42">
                  <c:v>60.50329991395985</c:v>
                </c:pt>
                <c:pt idx="43">
                  <c:v>60.499183192311726</c:v>
                </c:pt>
                <c:pt idx="44">
                  <c:v>60.495511541782079</c:v>
                </c:pt>
                <c:pt idx="45">
                  <c:v>60.492236525151696</c:v>
                </c:pt>
                <c:pt idx="46">
                  <c:v>60.489315058693819</c:v>
                </c:pt>
                <c:pt idx="47">
                  <c:v>60.4867087996194</c:v>
                </c:pt>
                <c:pt idx="48">
                  <c:v>60.484383608818071</c:v>
                </c:pt>
                <c:pt idx="49">
                  <c:v>60.482309078387722</c:v>
                </c:pt>
                <c:pt idx="50">
                  <c:v>60.480458115191411</c:v>
                </c:pt>
                <c:pt idx="51">
                  <c:v>60.478806573081009</c:v>
                </c:pt>
                <c:pt idx="52">
                  <c:v>60.477332927560013</c:v>
                </c:pt>
                <c:pt idx="53">
                  <c:v>60.476017987582047</c:v>
                </c:pt>
                <c:pt idx="54">
                  <c:v>60.474844639941033</c:v>
                </c:pt>
                <c:pt idx="55">
                  <c:v>60.473797622338807</c:v>
                </c:pt>
                <c:pt idx="56">
                  <c:v>60.472863321741585</c:v>
                </c:pt>
                <c:pt idx="57">
                  <c:v>60.472029595079249</c:v>
                </c:pt>
                <c:pt idx="58">
                  <c:v>60.471285609716276</c:v>
                </c:pt>
                <c:pt idx="59">
                  <c:v>60.470621701442809</c:v>
                </c:pt>
                <c:pt idx="60">
                  <c:v>60.470029248008686</c:v>
                </c:pt>
                <c:pt idx="61">
                  <c:v>60.469500556459685</c:v>
                </c:pt>
                <c:pt idx="62">
                  <c:v>60.469028762740258</c:v>
                </c:pt>
                <c:pt idx="63">
                  <c:v>60.46860774220535</c:v>
                </c:pt>
                <c:pt idx="64">
                  <c:v>60.468232029839747</c:v>
                </c:pt>
                <c:pt idx="65">
                  <c:v>60.467896749119774</c:v>
                </c:pt>
                <c:pt idx="66">
                  <c:v>60.467597548572257</c:v>
                </c:pt>
                <c:pt idx="67">
                  <c:v>60.467330545191324</c:v>
                </c:pt>
                <c:pt idx="68">
                  <c:v>60.467092273966735</c:v>
                </c:pt>
                <c:pt idx="69">
                  <c:v>60.466879642860064</c:v>
                </c:pt>
                <c:pt idx="70">
                  <c:v>60.466689892638037</c:v>
                </c:pt>
                <c:pt idx="71">
                  <c:v>60.466520561037015</c:v>
                </c:pt>
                <c:pt idx="72">
                  <c:v>60.466369450790161</c:v>
                </c:pt>
                <c:pt idx="73">
                  <c:v>60.466234601099863</c:v>
                </c:pt>
                <c:pt idx="74">
                  <c:v>60.466114262183396</c:v>
                </c:pt>
                <c:pt idx="75">
                  <c:v>60.466006872560087</c:v>
                </c:pt>
                <c:pt idx="76">
                  <c:v>60.465911038784391</c:v>
                </c:pt>
                <c:pt idx="77">
                  <c:v>60.465825517361104</c:v>
                </c:pt>
                <c:pt idx="78">
                  <c:v>60.465749198607554</c:v>
                </c:pt>
                <c:pt idx="79">
                  <c:v>60.465681092252993</c:v>
                </c:pt>
                <c:pt idx="80">
                  <c:v>60.465620314588051</c:v>
                </c:pt>
                <c:pt idx="81">
                  <c:v>60.465566076997348</c:v>
                </c:pt>
                <c:pt idx="82">
                  <c:v>60.465517675726282</c:v>
                </c:pt>
                <c:pt idx="83">
                  <c:v>60.465474482749173</c:v>
                </c:pt>
                <c:pt idx="84">
                  <c:v>60.465435937620114</c:v>
                </c:pt>
                <c:pt idx="85">
                  <c:v>60.465401540200851</c:v>
                </c:pt>
                <c:pt idx="86">
                  <c:v>60.465370844171218</c:v>
                </c:pt>
                <c:pt idx="87">
                  <c:v>60.465343451237921</c:v>
                </c:pt>
                <c:pt idx="88">
                  <c:v>60.465319005966535</c:v>
                </c:pt>
                <c:pt idx="89">
                  <c:v>60.465297191169583</c:v>
                </c:pt>
                <c:pt idx="90">
                  <c:v>60.465277723790955</c:v>
                </c:pt>
                <c:pt idx="91">
                  <c:v>60.465260351233141</c:v>
                </c:pt>
                <c:pt idx="92">
                  <c:v>60.465244848079713</c:v>
                </c:pt>
                <c:pt idx="93">
                  <c:v>60.46523101317046</c:v>
                </c:pt>
                <c:pt idx="94">
                  <c:v>60.465218666991298</c:v>
                </c:pt>
                <c:pt idx="95">
                  <c:v>60.46520764934499</c:v>
                </c:pt>
                <c:pt idx="96">
                  <c:v>60.465197817272546</c:v>
                </c:pt>
                <c:pt idx="97">
                  <c:v>60.465189043198286</c:v>
                </c:pt>
                <c:pt idx="98">
                  <c:v>60.465181213274505</c:v>
                </c:pt>
                <c:pt idx="99">
                  <c:v>60.465174225904256</c:v>
                </c:pt>
                <c:pt idx="100">
                  <c:v>60.465167990423076</c:v>
                </c:pt>
                <c:pt idx="101">
                  <c:v>60.465162425922607</c:v>
                </c:pt>
                <c:pt idx="102">
                  <c:v>60.465157460200757</c:v>
                </c:pt>
                <c:pt idx="103">
                  <c:v>60.465153028824865</c:v>
                </c:pt>
                <c:pt idx="104">
                  <c:v>60.46514907429566</c:v>
                </c:pt>
                <c:pt idx="105">
                  <c:v>60.465145545301162</c:v>
                </c:pt>
                <c:pt idx="106">
                  <c:v>60.465142396050929</c:v>
                </c:pt>
                <c:pt idx="107">
                  <c:v>60.465139585681854</c:v>
                </c:pt>
                <c:pt idx="108">
                  <c:v>60.465137077728002</c:v>
                </c:pt>
                <c:pt idx="109">
                  <c:v>60.465134839647405</c:v>
                </c:pt>
                <c:pt idx="110">
                  <c:v>60.465132842399839</c:v>
                </c:pt>
                <c:pt idx="111">
                  <c:v>60.46513106007</c:v>
                </c:pt>
                <c:pt idx="112">
                  <c:v>60.465129469531256</c:v>
                </c:pt>
                <c:pt idx="113">
                  <c:v>60.465128050145552</c:v>
                </c:pt>
                <c:pt idx="114">
                  <c:v>60.465126783495634</c:v>
                </c:pt>
                <c:pt idx="115">
                  <c:v>60.465125653146075</c:v>
                </c:pt>
                <c:pt idx="116">
                  <c:v>60.465124644430013</c:v>
                </c:pt>
                <c:pt idx="117">
                  <c:v>60.465123744258833</c:v>
                </c:pt>
                <c:pt idx="118">
                  <c:v>60.465122940952348</c:v>
                </c:pt>
                <c:pt idx="119">
                  <c:v>60.465122224087246</c:v>
                </c:pt>
                <c:pt idx="120">
                  <c:v>60.465121584361832</c:v>
                </c:pt>
                <c:pt idx="121">
                  <c:v>60.46512101347534</c:v>
                </c:pt>
                <c:pt idx="122">
                  <c:v>60.46512050402022</c:v>
                </c:pt>
                <c:pt idx="123">
                  <c:v>60.46512004938603</c:v>
                </c:pt>
                <c:pt idx="124">
                  <c:v>60.465119643673653</c:v>
                </c:pt>
                <c:pt idx="125">
                  <c:v>60.465119281618762</c:v>
                </c:pt>
                <c:pt idx="126">
                  <c:v>60.465118958523504</c:v>
                </c:pt>
                <c:pt idx="127">
                  <c:v>60.465118670195551</c:v>
                </c:pt>
                <c:pt idx="128">
                  <c:v>60.465118412893702</c:v>
                </c:pt>
                <c:pt idx="129">
                  <c:v>60.46511818327933</c:v>
                </c:pt>
                <c:pt idx="130">
                  <c:v>60.465117978373065</c:v>
                </c:pt>
                <c:pt idx="131">
                  <c:v>60.46511779551615</c:v>
                </c:pt>
                <c:pt idx="132">
                  <c:v>60.465117632335918</c:v>
                </c:pt>
                <c:pt idx="133">
                  <c:v>60.465117486715016</c:v>
                </c:pt>
                <c:pt idx="134">
                  <c:v>60.465117356763947</c:v>
                </c:pt>
                <c:pt idx="135">
                  <c:v>60.465117240796516</c:v>
                </c:pt>
                <c:pt idx="136">
                  <c:v>60.465117137307992</c:v>
                </c:pt>
                <c:pt idx="137">
                  <c:v>60.465117044955555</c:v>
                </c:pt>
                <c:pt idx="138">
                  <c:v>60.46511696254089</c:v>
                </c:pt>
                <c:pt idx="139">
                  <c:v>60.465116888994615</c:v>
                </c:pt>
                <c:pt idx="140">
                  <c:v>60.465116823362436</c:v>
                </c:pt>
                <c:pt idx="141">
                  <c:v>60.465116764792739</c:v>
                </c:pt>
                <c:pt idx="142">
                  <c:v>60.46511671252555</c:v>
                </c:pt>
                <c:pt idx="143">
                  <c:v>60.465116665882675</c:v>
                </c:pt>
                <c:pt idx="144">
                  <c:v>60.465116624258904</c:v>
                </c:pt>
                <c:pt idx="145">
                  <c:v>60.465116587114139</c:v>
                </c:pt>
                <c:pt idx="146">
                  <c:v>60.465116553966411</c:v>
                </c:pt>
                <c:pt idx="147">
                  <c:v>60.465116524385607</c:v>
                </c:pt>
                <c:pt idx="148">
                  <c:v>60.465116497987907</c:v>
                </c:pt>
                <c:pt idx="149">
                  <c:v>60.465116474430786</c:v>
                </c:pt>
                <c:pt idx="150">
                  <c:v>60.465116453408577</c:v>
                </c:pt>
                <c:pt idx="151">
                  <c:v>60.4651164346485</c:v>
                </c:pt>
                <c:pt idx="152">
                  <c:v>60.46511641790714</c:v>
                </c:pt>
                <c:pt idx="153">
                  <c:v>60.465116402967269</c:v>
                </c:pt>
                <c:pt idx="154">
                  <c:v>60.465116389635028</c:v>
                </c:pt>
                <c:pt idx="155">
                  <c:v>60.465116377737431</c:v>
                </c:pt>
                <c:pt idx="156">
                  <c:v>60.465116367120103</c:v>
                </c:pt>
                <c:pt idx="157">
                  <c:v>60.465116357645272</c:v>
                </c:pt>
                <c:pt idx="158">
                  <c:v>60.465116349189998</c:v>
                </c:pt>
                <c:pt idx="159">
                  <c:v>60.465116341644574</c:v>
                </c:pt>
                <c:pt idx="160">
                  <c:v>60.465116334911087</c:v>
                </c:pt>
                <c:pt idx="161">
                  <c:v>60.46511632890217</c:v>
                </c:pt>
                <c:pt idx="162">
                  <c:v>60.465116323539853</c:v>
                </c:pt>
                <c:pt idx="163">
                  <c:v>60.465116318754561</c:v>
                </c:pt>
                <c:pt idx="164">
                  <c:v>60.465116314484199</c:v>
                </c:pt>
                <c:pt idx="165">
                  <c:v>60.465116310673359</c:v>
                </c:pt>
                <c:pt idx="166">
                  <c:v>60.465116307272595</c:v>
                </c:pt>
                <c:pt idx="167">
                  <c:v>60.465116304237775</c:v>
                </c:pt>
                <c:pt idx="168">
                  <c:v>60.46511630152952</c:v>
                </c:pt>
                <c:pt idx="169">
                  <c:v>60.465116299112694</c:v>
                </c:pt>
                <c:pt idx="170">
                  <c:v>60.465116296955934</c:v>
                </c:pt>
                <c:pt idx="171">
                  <c:v>60.465116295031258</c:v>
                </c:pt>
                <c:pt idx="172">
                  <c:v>60.465116293313692</c:v>
                </c:pt>
                <c:pt idx="173">
                  <c:v>60.465116291780944</c:v>
                </c:pt>
                <c:pt idx="174">
                  <c:v>60.465116290413135</c:v>
                </c:pt>
                <c:pt idx="175">
                  <c:v>60.465116289192508</c:v>
                </c:pt>
                <c:pt idx="176">
                  <c:v>60.465116288103232</c:v>
                </c:pt>
                <c:pt idx="177">
                  <c:v>60.465116287131167</c:v>
                </c:pt>
                <c:pt idx="178">
                  <c:v>60.465116286263708</c:v>
                </c:pt>
                <c:pt idx="179">
                  <c:v>60.465116285489586</c:v>
                </c:pt>
                <c:pt idx="180">
                  <c:v>60.465116284798768</c:v>
                </c:pt>
                <c:pt idx="181">
                  <c:v>60.465116284182287</c:v>
                </c:pt>
                <c:pt idx="182">
                  <c:v>60.465116283632142</c:v>
                </c:pt>
                <c:pt idx="183">
                  <c:v>60.465116283141199</c:v>
                </c:pt>
                <c:pt idx="184">
                  <c:v>60.465116282703086</c:v>
                </c:pt>
                <c:pt idx="185">
                  <c:v>60.465116282312117</c:v>
                </c:pt>
                <c:pt idx="186">
                  <c:v>60.465116281963219</c:v>
                </c:pt>
                <c:pt idx="187">
                  <c:v>60.465116281651866</c:v>
                </c:pt>
                <c:pt idx="188">
                  <c:v>60.465116281374016</c:v>
                </c:pt>
                <c:pt idx="189">
                  <c:v>60.465116281126065</c:v>
                </c:pt>
                <c:pt idx="190">
                  <c:v>60.465116280904795</c:v>
                </c:pt>
                <c:pt idx="191">
                  <c:v>60.465116280707335</c:v>
                </c:pt>
                <c:pt idx="192">
                  <c:v>60.46511628053112</c:v>
                </c:pt>
                <c:pt idx="193">
                  <c:v>60.46511628037387</c:v>
                </c:pt>
                <c:pt idx="194">
                  <c:v>60.465116280233538</c:v>
                </c:pt>
                <c:pt idx="195">
                  <c:v>60.465116280108305</c:v>
                </c:pt>
                <c:pt idx="196">
                  <c:v>60.46511627999655</c:v>
                </c:pt>
                <c:pt idx="197">
                  <c:v>60.465116279896826</c:v>
                </c:pt>
                <c:pt idx="198">
                  <c:v>60.46511627980783</c:v>
                </c:pt>
                <c:pt idx="199">
                  <c:v>60.465116279728413</c:v>
                </c:pt>
                <c:pt idx="200">
                  <c:v>60.465116279657536</c:v>
                </c:pt>
              </c:numCache>
            </c:numRef>
          </c:xVal>
          <c:yVal>
            <c:numRef>
              <c:f>競争!$Q$17:$Q$217</c:f>
              <c:numCache>
                <c:formatCode>0.00_ </c:formatCode>
                <c:ptCount val="201"/>
                <c:pt idx="0">
                  <c:v>90</c:v>
                </c:pt>
                <c:pt idx="1">
                  <c:v>70.135714285714286</c:v>
                </c:pt>
                <c:pt idx="2">
                  <c:v>61.715456599854228</c:v>
                </c:pt>
                <c:pt idx="3">
                  <c:v>57.043911891348486</c:v>
                </c:pt>
                <c:pt idx="4">
                  <c:v>54.166494837258988</c:v>
                </c:pt>
                <c:pt idx="5">
                  <c:v>52.295382942421014</c:v>
                </c:pt>
                <c:pt idx="6">
                  <c:v>51.041264582656346</c:v>
                </c:pt>
                <c:pt idx="7">
                  <c:v>50.187002473010985</c:v>
                </c:pt>
                <c:pt idx="8">
                  <c:v>49.601374379078891</c:v>
                </c:pt>
                <c:pt idx="9">
                  <c:v>49.200517920554645</c:v>
                </c:pt>
                <c:pt idx="10">
                  <c:v>48.928658336447242</c:v>
                </c:pt>
                <c:pt idx="11">
                  <c:v>48.747627256137633</c:v>
                </c:pt>
                <c:pt idx="12">
                  <c:v>48.630770708670823</c:v>
                </c:pt>
                <c:pt idx="13">
                  <c:v>48.559213201005484</c:v>
                </c:pt>
                <c:pt idx="14">
                  <c:v>48.519464559052643</c:v>
                </c:pt>
                <c:pt idx="15">
                  <c:v>48.501831858367879</c:v>
                </c:pt>
                <c:pt idx="16">
                  <c:v>48.499335469053428</c:v>
                </c:pt>
                <c:pt idx="17">
                  <c:v>48.506952639609871</c:v>
                </c:pt>
                <c:pt idx="18">
                  <c:v>48.521080604166023</c:v>
                </c:pt>
                <c:pt idx="19">
                  <c:v>48.539150627196726</c:v>
                </c:pt>
                <c:pt idx="20">
                  <c:v>48.559347981242198</c:v>
                </c:pt>
                <c:pt idx="21">
                  <c:v>48.580407477095214</c:v>
                </c:pt>
                <c:pt idx="22">
                  <c:v>48.601463543176983</c:v>
                </c:pt>
                <c:pt idx="23">
                  <c:v>48.621940048382726</c:v>
                </c:pt>
                <c:pt idx="24">
                  <c:v>48.641469269251232</c:v>
                </c:pt>
                <c:pt idx="25">
                  <c:v>48.659832323060755</c:v>
                </c:pt>
                <c:pt idx="26">
                  <c:v>48.676915454733056</c:v>
                </c:pt>
                <c:pt idx="27">
                  <c:v>48.692678049221172</c:v>
                </c:pt>
                <c:pt idx="28">
                  <c:v>48.707129318960774</c:v>
                </c:pt>
                <c:pt idx="29">
                  <c:v>48.72031140583961</c:v>
                </c:pt>
                <c:pt idx="30">
                  <c:v>48.732287219618598</c:v>
                </c:pt>
                <c:pt idx="31">
                  <c:v>48.743131766185606</c:v>
                </c:pt>
                <c:pt idx="32">
                  <c:v>48.752926039547759</c:v>
                </c:pt>
                <c:pt idx="33">
                  <c:v>48.76175279002225</c:v>
                </c:pt>
                <c:pt idx="34">
                  <c:v>48.769693658801557</c:v>
                </c:pt>
                <c:pt idx="35">
                  <c:v>48.776827301498081</c:v>
                </c:pt>
                <c:pt idx="36">
                  <c:v>48.783228221930948</c:v>
                </c:pt>
                <c:pt idx="37">
                  <c:v>48.788966110864472</c:v>
                </c:pt>
                <c:pt idx="38">
                  <c:v>48.79410553902806</c:v>
                </c:pt>
                <c:pt idx="39">
                  <c:v>48.798705894308341</c:v>
                </c:pt>
                <c:pt idx="40">
                  <c:v>48.802821483072137</c:v>
                </c:pt>
                <c:pt idx="41">
                  <c:v>48.806501737819417</c:v>
                </c:pt>
                <c:pt idx="42">
                  <c:v>48.809791489774256</c:v>
                </c:pt>
                <c:pt idx="43">
                  <c:v>48.812731277090023</c:v>
                </c:pt>
                <c:pt idx="44">
                  <c:v>48.815357668187815</c:v>
                </c:pt>
                <c:pt idx="45">
                  <c:v>48.817703586197034</c:v>
                </c:pt>
                <c:pt idx="46">
                  <c:v>48.819798625144841</c:v>
                </c:pt>
                <c:pt idx="47">
                  <c:v>48.821669351910614</c:v>
                </c:pt>
                <c:pt idx="48">
                  <c:v>48.823339590366366</c:v>
                </c:pt>
                <c:pt idx="49">
                  <c:v>48.824830685821439</c:v>
                </c:pt>
                <c:pt idx="50">
                  <c:v>48.826161749069037</c:v>
                </c:pt>
                <c:pt idx="51">
                  <c:v>48.827349880134896</c:v>
                </c:pt>
                <c:pt idx="52">
                  <c:v>48.828410372358221</c:v>
                </c:pt>
                <c:pt idx="53">
                  <c:v>48.829356897769223</c:v>
                </c:pt>
                <c:pt idx="54">
                  <c:v>48.830201674922414</c:v>
                </c:pt>
                <c:pt idx="55">
                  <c:v>48.830955620441848</c:v>
                </c:pt>
                <c:pt idx="56">
                  <c:v>48.831628485563698</c:v>
                </c:pt>
                <c:pt idx="57">
                  <c:v>48.832228978945402</c:v>
                </c:pt>
                <c:pt idx="58">
                  <c:v>48.83276487696422</c:v>
                </c:pt>
                <c:pt idx="59">
                  <c:v>48.833243122663504</c:v>
                </c:pt>
                <c:pt idx="60">
                  <c:v>48.833669914429819</c:v>
                </c:pt>
                <c:pt idx="61">
                  <c:v>48.83405078540406</c:v>
                </c:pt>
                <c:pt idx="62">
                  <c:v>48.834390674548779</c:v>
                </c:pt>
                <c:pt idx="63">
                  <c:v>48.834693990214745</c:v>
                </c:pt>
                <c:pt idx="64">
                  <c:v>48.834964666973562</c:v>
                </c:pt>
                <c:pt idx="65">
                  <c:v>48.835206216411585</c:v>
                </c:pt>
                <c:pt idx="66">
                  <c:v>48.83542177251352</c:v>
                </c:pt>
                <c:pt idx="67">
                  <c:v>48.835614132202217</c:v>
                </c:pt>
                <c:pt idx="68">
                  <c:v>48.835785791544595</c:v>
                </c:pt>
                <c:pt idx="69">
                  <c:v>48.835938978081778</c:v>
                </c:pt>
                <c:pt idx="70">
                  <c:v>48.836075679694602</c:v>
                </c:pt>
                <c:pt idx="71">
                  <c:v>48.83619767037306</c:v>
                </c:pt>
                <c:pt idx="72">
                  <c:v>48.836306533219755</c:v>
                </c:pt>
                <c:pt idx="73">
                  <c:v>48.836403680982826</c:v>
                </c:pt>
                <c:pt idx="74">
                  <c:v>48.836490374382706</c:v>
                </c:pt>
                <c:pt idx="75">
                  <c:v>48.836567738468887</c:v>
                </c:pt>
                <c:pt idx="76">
                  <c:v>48.836636777218111</c:v>
                </c:pt>
                <c:pt idx="77">
                  <c:v>48.836698386562503</c:v>
                </c:pt>
                <c:pt idx="78">
                  <c:v>48.836753366016396</c:v>
                </c:pt>
                <c:pt idx="79">
                  <c:v>48.83680242905227</c:v>
                </c:pt>
                <c:pt idx="80">
                  <c:v>48.836846212360349</c:v>
                </c:pt>
                <c:pt idx="81">
                  <c:v>48.836885284111823</c:v>
                </c:pt>
                <c:pt idx="82">
                  <c:v>48.836920151332862</c:v>
                </c:pt>
                <c:pt idx="83">
                  <c:v>48.836951266485066</c:v>
                </c:pt>
                <c:pt idx="84">
                  <c:v>48.836979033337762</c:v>
                </c:pt>
                <c:pt idx="85">
                  <c:v>48.837003812208295</c:v>
                </c:pt>
                <c:pt idx="86">
                  <c:v>48.83702592463834</c:v>
                </c:pt>
                <c:pt idx="87">
                  <c:v>48.837045657566932</c:v>
                </c:pt>
                <c:pt idx="88">
                  <c:v>48.837063267054397</c:v>
                </c:pt>
                <c:pt idx="89">
                  <c:v>48.837078981605451</c:v>
                </c:pt>
                <c:pt idx="90">
                  <c:v>48.837093005134697</c:v>
                </c:pt>
                <c:pt idx="91">
                  <c:v>48.837105519612948</c:v>
                </c:pt>
                <c:pt idx="92">
                  <c:v>48.837116687428725</c:v>
                </c:pt>
                <c:pt idx="93">
                  <c:v>48.837126653495652</c:v>
                </c:pt>
                <c:pt idx="94">
                  <c:v>48.837135547132981</c:v>
                </c:pt>
                <c:pt idx="95">
                  <c:v>48.837143483743802</c:v>
                </c:pt>
                <c:pt idx="96">
                  <c:v>48.837150566312609</c:v>
                </c:pt>
                <c:pt idx="97">
                  <c:v>48.837156886741703</c:v>
                </c:pt>
                <c:pt idx="98">
                  <c:v>48.837162527043787</c:v>
                </c:pt>
                <c:pt idx="99">
                  <c:v>48.837167560406201</c:v>
                </c:pt>
                <c:pt idx="100">
                  <c:v>48.837172052140637</c:v>
                </c:pt>
                <c:pt idx="101">
                  <c:v>48.837176060530638</c:v>
                </c:pt>
                <c:pt idx="102">
                  <c:v>48.837179637587923</c:v>
                </c:pt>
                <c:pt idx="103">
                  <c:v>48.83718282972729</c:v>
                </c:pt>
                <c:pt idx="104">
                  <c:v>48.837185678368911</c:v>
                </c:pt>
                <c:pt idx="105">
                  <c:v>48.837188220475788</c:v>
                </c:pt>
                <c:pt idx="106">
                  <c:v>48.837190489033397</c:v>
                </c:pt>
                <c:pt idx="107">
                  <c:v>48.83719251347771</c:v>
                </c:pt>
                <c:pt idx="108">
                  <c:v>48.837194320077153</c:v>
                </c:pt>
                <c:pt idx="109">
                  <c:v>48.83719593227346</c:v>
                </c:pt>
                <c:pt idx="110">
                  <c:v>48.837197370985848</c:v>
                </c:pt>
                <c:pt idx="111">
                  <c:v>48.837198654882464</c:v>
                </c:pt>
                <c:pt idx="112">
                  <c:v>48.837199800622614</c:v>
                </c:pt>
                <c:pt idx="113">
                  <c:v>48.837200823072948</c:v>
                </c:pt>
                <c:pt idx="114">
                  <c:v>48.837201735500344</c:v>
                </c:pt>
                <c:pt idx="115">
                  <c:v>48.83720254974407</c:v>
                </c:pt>
                <c:pt idx="116">
                  <c:v>48.837203276369394</c:v>
                </c:pt>
                <c:pt idx="117">
                  <c:v>48.837203924804683</c:v>
                </c:pt>
                <c:pt idx="118">
                  <c:v>48.837204503463745</c:v>
                </c:pt>
                <c:pt idx="119">
                  <c:v>48.837205019855006</c:v>
                </c:pt>
                <c:pt idx="120">
                  <c:v>48.837205480678918</c:v>
                </c:pt>
                <c:pt idx="121">
                  <c:v>48.837205891914934</c:v>
                </c:pt>
                <c:pt idx="122">
                  <c:v>48.837206258899052</c:v>
                </c:pt>
                <c:pt idx="123">
                  <c:v>48.837206586393094</c:v>
                </c:pt>
                <c:pt idx="124">
                  <c:v>48.837206878646477</c:v>
                </c:pt>
                <c:pt idx="125">
                  <c:v>48.837207139451337</c:v>
                </c:pt>
                <c:pt idx="126">
                  <c:v>48.837207372191763</c:v>
                </c:pt>
                <c:pt idx="127">
                  <c:v>48.837207579887689</c:v>
                </c:pt>
                <c:pt idx="128">
                  <c:v>48.837207765234076</c:v>
                </c:pt>
                <c:pt idx="129">
                  <c:v>48.837207930635884</c:v>
                </c:pt>
                <c:pt idx="130">
                  <c:v>48.8372080782393</c:v>
                </c:pt>
                <c:pt idx="131">
                  <c:v>48.837208209959556</c:v>
                </c:pt>
                <c:pt idx="132">
                  <c:v>48.837208327505792</c:v>
                </c:pt>
                <c:pt idx="133">
                  <c:v>48.837208432403223</c:v>
                </c:pt>
                <c:pt idx="134">
                  <c:v>48.837208526012958</c:v>
                </c:pt>
                <c:pt idx="135">
                  <c:v>48.837208609549627</c:v>
                </c:pt>
                <c:pt idx="136">
                  <c:v>48.83720868409717</c:v>
                </c:pt>
                <c:pt idx="137">
                  <c:v>48.837208750622878</c:v>
                </c:pt>
                <c:pt idx="138">
                  <c:v>48.837208809989953</c:v>
                </c:pt>
                <c:pt idx="139">
                  <c:v>48.837208862968708</c:v>
                </c:pt>
                <c:pt idx="140">
                  <c:v>48.837208910246581</c:v>
                </c:pt>
                <c:pt idx="141">
                  <c:v>48.837208952437024</c:v>
                </c:pt>
                <c:pt idx="142">
                  <c:v>48.837208990087483</c:v>
                </c:pt>
                <c:pt idx="143">
                  <c:v>48.837209023686484</c:v>
                </c:pt>
                <c:pt idx="144">
                  <c:v>48.837209053670001</c:v>
                </c:pt>
                <c:pt idx="145">
                  <c:v>48.83720908042708</c:v>
                </c:pt>
                <c:pt idx="146">
                  <c:v>48.837209104304911</c:v>
                </c:pt>
                <c:pt idx="147">
                  <c:v>48.83720912561332</c:v>
                </c:pt>
                <c:pt idx="148">
                  <c:v>48.837209144628794</c:v>
                </c:pt>
                <c:pt idx="149">
                  <c:v>48.837209161598068</c:v>
                </c:pt>
                <c:pt idx="150">
                  <c:v>48.837209176741332</c:v>
                </c:pt>
                <c:pt idx="151">
                  <c:v>48.837209190255074</c:v>
                </c:pt>
                <c:pt idx="152">
                  <c:v>48.837209202314646</c:v>
                </c:pt>
                <c:pt idx="153">
                  <c:v>48.83720921307652</c:v>
                </c:pt>
                <c:pt idx="154">
                  <c:v>48.837209222680343</c:v>
                </c:pt>
                <c:pt idx="155">
                  <c:v>48.837209231250725</c:v>
                </c:pt>
                <c:pt idx="156">
                  <c:v>48.837209238898879</c:v>
                </c:pt>
                <c:pt idx="157">
                  <c:v>48.837209245724033</c:v>
                </c:pt>
                <c:pt idx="158">
                  <c:v>48.837209251814755</c:v>
                </c:pt>
                <c:pt idx="159">
                  <c:v>48.837209257250073</c:v>
                </c:pt>
                <c:pt idx="160">
                  <c:v>48.837209262100515</c:v>
                </c:pt>
                <c:pt idx="161">
                  <c:v>48.837209266429014</c:v>
                </c:pt>
                <c:pt idx="162">
                  <c:v>48.837209270291737</c:v>
                </c:pt>
                <c:pt idx="163">
                  <c:v>48.8372092737388</c:v>
                </c:pt>
                <c:pt idx="164">
                  <c:v>48.837209276814939</c:v>
                </c:pt>
                <c:pt idx="165">
                  <c:v>48.837209279560064</c:v>
                </c:pt>
                <c:pt idx="166">
                  <c:v>48.837209282009795</c:v>
                </c:pt>
                <c:pt idx="167">
                  <c:v>48.837209284195914</c:v>
                </c:pt>
                <c:pt idx="168">
                  <c:v>48.837209286146795</c:v>
                </c:pt>
                <c:pt idx="169">
                  <c:v>48.837209287887745</c:v>
                </c:pt>
                <c:pt idx="170">
                  <c:v>48.837209289441354</c:v>
                </c:pt>
                <c:pt idx="171">
                  <c:v>48.837209290827786</c:v>
                </c:pt>
                <c:pt idx="172">
                  <c:v>48.837209292065026</c:v>
                </c:pt>
                <c:pt idx="173">
                  <c:v>48.837209293169131</c:v>
                </c:pt>
                <c:pt idx="174">
                  <c:v>48.837209294154427</c:v>
                </c:pt>
                <c:pt idx="175">
                  <c:v>48.837209295033702</c:v>
                </c:pt>
                <c:pt idx="176">
                  <c:v>48.837209295818361</c:v>
                </c:pt>
                <c:pt idx="177">
                  <c:v>48.83720929651858</c:v>
                </c:pt>
                <c:pt idx="178">
                  <c:v>48.837209297143453</c:v>
                </c:pt>
                <c:pt idx="179">
                  <c:v>48.837209297701087</c:v>
                </c:pt>
                <c:pt idx="180">
                  <c:v>48.837209298198715</c:v>
                </c:pt>
                <c:pt idx="181">
                  <c:v>48.837209298642797</c:v>
                </c:pt>
                <c:pt idx="182">
                  <c:v>48.837209299039088</c:v>
                </c:pt>
                <c:pt idx="183">
                  <c:v>48.83720929939274</c:v>
                </c:pt>
                <c:pt idx="184">
                  <c:v>48.837209299708334</c:v>
                </c:pt>
                <c:pt idx="185">
                  <c:v>48.837209299989965</c:v>
                </c:pt>
                <c:pt idx="186">
                  <c:v>48.837209300241291</c:v>
                </c:pt>
                <c:pt idx="187">
                  <c:v>48.837209300465574</c:v>
                </c:pt>
                <c:pt idx="188">
                  <c:v>48.837209300665727</c:v>
                </c:pt>
                <c:pt idx="189">
                  <c:v>48.837209300844336</c:v>
                </c:pt>
                <c:pt idx="190">
                  <c:v>48.837209301003725</c:v>
                </c:pt>
                <c:pt idx="191">
                  <c:v>48.837209301145968</c:v>
                </c:pt>
                <c:pt idx="192">
                  <c:v>48.8372093012729</c:v>
                </c:pt>
                <c:pt idx="193">
                  <c:v>48.837209301386174</c:v>
                </c:pt>
                <c:pt idx="194">
                  <c:v>48.837209301487263</c:v>
                </c:pt>
                <c:pt idx="195">
                  <c:v>48.837209301577474</c:v>
                </c:pt>
                <c:pt idx="196">
                  <c:v>48.837209301657978</c:v>
                </c:pt>
                <c:pt idx="197">
                  <c:v>48.837209301729814</c:v>
                </c:pt>
                <c:pt idx="198">
                  <c:v>48.837209301793919</c:v>
                </c:pt>
                <c:pt idx="199">
                  <c:v>48.837209301851132</c:v>
                </c:pt>
                <c:pt idx="200">
                  <c:v>48.837209301902185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308-4CFF-A4C2-CEDC6C5807DE}"/>
            </c:ext>
          </c:extLst>
        </c:ser>
        <c:ser>
          <c:idx val="1"/>
          <c:order val="4"/>
          <c:tx>
            <c:strRef>
              <c:f>競争!$S$16</c:f>
              <c:strCache>
                <c:ptCount val="1"/>
                <c:pt idx="0">
                  <c:v>y=-(r1/aK1)x+r1/a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競争!$B$17:$B$217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競争!$S$17:$S$217</c:f>
              <c:numCache>
                <c:formatCode>0.0</c:formatCode>
                <c:ptCount val="201"/>
                <c:pt idx="0">
                  <c:v>200</c:v>
                </c:pt>
                <c:pt idx="1">
                  <c:v>197.5</c:v>
                </c:pt>
                <c:pt idx="2">
                  <c:v>195</c:v>
                </c:pt>
                <c:pt idx="3">
                  <c:v>192.5</c:v>
                </c:pt>
                <c:pt idx="4">
                  <c:v>190</c:v>
                </c:pt>
                <c:pt idx="5">
                  <c:v>187.5</c:v>
                </c:pt>
                <c:pt idx="6">
                  <c:v>185</c:v>
                </c:pt>
                <c:pt idx="7">
                  <c:v>182.5</c:v>
                </c:pt>
                <c:pt idx="8">
                  <c:v>180</c:v>
                </c:pt>
                <c:pt idx="9">
                  <c:v>177.5</c:v>
                </c:pt>
                <c:pt idx="10">
                  <c:v>175</c:v>
                </c:pt>
                <c:pt idx="11">
                  <c:v>172.5</c:v>
                </c:pt>
                <c:pt idx="12">
                  <c:v>170</c:v>
                </c:pt>
                <c:pt idx="13">
                  <c:v>167.5</c:v>
                </c:pt>
                <c:pt idx="14">
                  <c:v>165</c:v>
                </c:pt>
                <c:pt idx="15">
                  <c:v>162.5</c:v>
                </c:pt>
                <c:pt idx="16">
                  <c:v>160</c:v>
                </c:pt>
                <c:pt idx="17">
                  <c:v>157.5</c:v>
                </c:pt>
                <c:pt idx="18">
                  <c:v>155</c:v>
                </c:pt>
                <c:pt idx="19">
                  <c:v>152.5</c:v>
                </c:pt>
                <c:pt idx="20">
                  <c:v>150</c:v>
                </c:pt>
                <c:pt idx="21">
                  <c:v>147.5</c:v>
                </c:pt>
                <c:pt idx="22">
                  <c:v>145</c:v>
                </c:pt>
                <c:pt idx="23">
                  <c:v>142.5</c:v>
                </c:pt>
                <c:pt idx="24">
                  <c:v>140</c:v>
                </c:pt>
                <c:pt idx="25">
                  <c:v>137.5</c:v>
                </c:pt>
                <c:pt idx="26">
                  <c:v>135</c:v>
                </c:pt>
                <c:pt idx="27">
                  <c:v>132.5</c:v>
                </c:pt>
                <c:pt idx="28">
                  <c:v>130</c:v>
                </c:pt>
                <c:pt idx="29">
                  <c:v>127.5</c:v>
                </c:pt>
                <c:pt idx="30">
                  <c:v>125</c:v>
                </c:pt>
                <c:pt idx="31">
                  <c:v>122.5</c:v>
                </c:pt>
                <c:pt idx="32">
                  <c:v>120</c:v>
                </c:pt>
                <c:pt idx="33">
                  <c:v>117.5</c:v>
                </c:pt>
                <c:pt idx="34">
                  <c:v>115</c:v>
                </c:pt>
                <c:pt idx="35">
                  <c:v>112.5</c:v>
                </c:pt>
                <c:pt idx="36">
                  <c:v>110</c:v>
                </c:pt>
                <c:pt idx="37">
                  <c:v>107.5</c:v>
                </c:pt>
                <c:pt idx="38">
                  <c:v>105</c:v>
                </c:pt>
                <c:pt idx="39">
                  <c:v>102.5</c:v>
                </c:pt>
                <c:pt idx="40">
                  <c:v>100</c:v>
                </c:pt>
                <c:pt idx="41">
                  <c:v>97.5</c:v>
                </c:pt>
                <c:pt idx="42">
                  <c:v>95</c:v>
                </c:pt>
                <c:pt idx="43">
                  <c:v>92.5</c:v>
                </c:pt>
                <c:pt idx="44">
                  <c:v>90</c:v>
                </c:pt>
                <c:pt idx="45">
                  <c:v>87.5</c:v>
                </c:pt>
                <c:pt idx="46">
                  <c:v>85</c:v>
                </c:pt>
                <c:pt idx="47">
                  <c:v>82.5</c:v>
                </c:pt>
                <c:pt idx="48">
                  <c:v>80</c:v>
                </c:pt>
                <c:pt idx="49">
                  <c:v>77.5</c:v>
                </c:pt>
                <c:pt idx="50">
                  <c:v>75</c:v>
                </c:pt>
                <c:pt idx="51">
                  <c:v>72.5</c:v>
                </c:pt>
                <c:pt idx="52">
                  <c:v>70</c:v>
                </c:pt>
                <c:pt idx="53">
                  <c:v>67.5</c:v>
                </c:pt>
                <c:pt idx="54">
                  <c:v>65</c:v>
                </c:pt>
                <c:pt idx="55">
                  <c:v>62.5</c:v>
                </c:pt>
                <c:pt idx="56">
                  <c:v>60</c:v>
                </c:pt>
                <c:pt idx="57">
                  <c:v>57.5</c:v>
                </c:pt>
                <c:pt idx="58">
                  <c:v>55</c:v>
                </c:pt>
                <c:pt idx="59">
                  <c:v>52.5</c:v>
                </c:pt>
                <c:pt idx="60">
                  <c:v>50</c:v>
                </c:pt>
                <c:pt idx="61">
                  <c:v>47.5</c:v>
                </c:pt>
                <c:pt idx="62">
                  <c:v>45</c:v>
                </c:pt>
                <c:pt idx="63">
                  <c:v>42.5</c:v>
                </c:pt>
                <c:pt idx="64">
                  <c:v>40</c:v>
                </c:pt>
                <c:pt idx="65">
                  <c:v>37.5</c:v>
                </c:pt>
                <c:pt idx="66">
                  <c:v>35</c:v>
                </c:pt>
                <c:pt idx="67">
                  <c:v>32.5</c:v>
                </c:pt>
                <c:pt idx="68">
                  <c:v>30</c:v>
                </c:pt>
                <c:pt idx="69">
                  <c:v>27.5</c:v>
                </c:pt>
                <c:pt idx="70">
                  <c:v>25</c:v>
                </c:pt>
                <c:pt idx="71">
                  <c:v>22.5</c:v>
                </c:pt>
                <c:pt idx="72">
                  <c:v>20</c:v>
                </c:pt>
                <c:pt idx="73">
                  <c:v>17.5</c:v>
                </c:pt>
                <c:pt idx="74">
                  <c:v>15</c:v>
                </c:pt>
                <c:pt idx="75">
                  <c:v>12.5</c:v>
                </c:pt>
                <c:pt idx="76">
                  <c:v>10</c:v>
                </c:pt>
                <c:pt idx="77">
                  <c:v>7.5</c:v>
                </c:pt>
                <c:pt idx="78">
                  <c:v>5</c:v>
                </c:pt>
                <c:pt idx="79">
                  <c:v>2.5</c:v>
                </c:pt>
                <c:pt idx="80">
                  <c:v>0</c:v>
                </c:pt>
                <c:pt idx="81">
                  <c:v>-2.5</c:v>
                </c:pt>
                <c:pt idx="82">
                  <c:v>-5</c:v>
                </c:pt>
                <c:pt idx="83">
                  <c:v>-7.5</c:v>
                </c:pt>
                <c:pt idx="84">
                  <c:v>-10</c:v>
                </c:pt>
                <c:pt idx="85">
                  <c:v>-12.5</c:v>
                </c:pt>
                <c:pt idx="86">
                  <c:v>-15</c:v>
                </c:pt>
                <c:pt idx="87">
                  <c:v>-17.5</c:v>
                </c:pt>
                <c:pt idx="88">
                  <c:v>-20</c:v>
                </c:pt>
                <c:pt idx="89">
                  <c:v>-22.5</c:v>
                </c:pt>
                <c:pt idx="90">
                  <c:v>-25</c:v>
                </c:pt>
                <c:pt idx="91">
                  <c:v>-27.5</c:v>
                </c:pt>
                <c:pt idx="92">
                  <c:v>-30</c:v>
                </c:pt>
                <c:pt idx="93">
                  <c:v>-32.5</c:v>
                </c:pt>
                <c:pt idx="94">
                  <c:v>-35</c:v>
                </c:pt>
                <c:pt idx="95">
                  <c:v>-37.5</c:v>
                </c:pt>
                <c:pt idx="96">
                  <c:v>-40</c:v>
                </c:pt>
                <c:pt idx="97">
                  <c:v>-42.5</c:v>
                </c:pt>
                <c:pt idx="98">
                  <c:v>-45</c:v>
                </c:pt>
                <c:pt idx="99">
                  <c:v>-47.5</c:v>
                </c:pt>
                <c:pt idx="100">
                  <c:v>-50</c:v>
                </c:pt>
                <c:pt idx="101">
                  <c:v>-52.5</c:v>
                </c:pt>
                <c:pt idx="102">
                  <c:v>-55</c:v>
                </c:pt>
                <c:pt idx="103">
                  <c:v>-57.5</c:v>
                </c:pt>
                <c:pt idx="104">
                  <c:v>-60</c:v>
                </c:pt>
                <c:pt idx="105">
                  <c:v>-62.5</c:v>
                </c:pt>
                <c:pt idx="106">
                  <c:v>-65</c:v>
                </c:pt>
                <c:pt idx="107">
                  <c:v>-67.5</c:v>
                </c:pt>
                <c:pt idx="108">
                  <c:v>-70</c:v>
                </c:pt>
                <c:pt idx="109">
                  <c:v>-72.5</c:v>
                </c:pt>
                <c:pt idx="110">
                  <c:v>-75</c:v>
                </c:pt>
                <c:pt idx="111">
                  <c:v>-77.5</c:v>
                </c:pt>
                <c:pt idx="112">
                  <c:v>-80</c:v>
                </c:pt>
                <c:pt idx="113">
                  <c:v>-82.5</c:v>
                </c:pt>
                <c:pt idx="114">
                  <c:v>-85</c:v>
                </c:pt>
                <c:pt idx="115">
                  <c:v>-87.5</c:v>
                </c:pt>
                <c:pt idx="116">
                  <c:v>-90</c:v>
                </c:pt>
                <c:pt idx="117">
                  <c:v>-92.5</c:v>
                </c:pt>
                <c:pt idx="118">
                  <c:v>-95</c:v>
                </c:pt>
                <c:pt idx="119">
                  <c:v>-97.5</c:v>
                </c:pt>
                <c:pt idx="120">
                  <c:v>-100</c:v>
                </c:pt>
                <c:pt idx="121">
                  <c:v>-102.5</c:v>
                </c:pt>
                <c:pt idx="122">
                  <c:v>-105</c:v>
                </c:pt>
                <c:pt idx="123">
                  <c:v>-107.5</c:v>
                </c:pt>
                <c:pt idx="124">
                  <c:v>-110</c:v>
                </c:pt>
                <c:pt idx="125">
                  <c:v>-112.5</c:v>
                </c:pt>
                <c:pt idx="126">
                  <c:v>-115</c:v>
                </c:pt>
                <c:pt idx="127">
                  <c:v>-117.5</c:v>
                </c:pt>
                <c:pt idx="128">
                  <c:v>-120</c:v>
                </c:pt>
                <c:pt idx="129">
                  <c:v>-122.5</c:v>
                </c:pt>
                <c:pt idx="130">
                  <c:v>-125</c:v>
                </c:pt>
                <c:pt idx="131">
                  <c:v>-127.5</c:v>
                </c:pt>
                <c:pt idx="132">
                  <c:v>-130</c:v>
                </c:pt>
                <c:pt idx="133">
                  <c:v>-132.5</c:v>
                </c:pt>
                <c:pt idx="134">
                  <c:v>-135</c:v>
                </c:pt>
                <c:pt idx="135">
                  <c:v>-137.5</c:v>
                </c:pt>
                <c:pt idx="136">
                  <c:v>-140</c:v>
                </c:pt>
                <c:pt idx="137">
                  <c:v>-142.5</c:v>
                </c:pt>
                <c:pt idx="138">
                  <c:v>-145</c:v>
                </c:pt>
                <c:pt idx="139">
                  <c:v>-147.5</c:v>
                </c:pt>
                <c:pt idx="140">
                  <c:v>-150</c:v>
                </c:pt>
                <c:pt idx="141">
                  <c:v>-152.5</c:v>
                </c:pt>
                <c:pt idx="142">
                  <c:v>-155</c:v>
                </c:pt>
                <c:pt idx="143">
                  <c:v>-157.5</c:v>
                </c:pt>
                <c:pt idx="144">
                  <c:v>-160</c:v>
                </c:pt>
                <c:pt idx="145">
                  <c:v>-162.5</c:v>
                </c:pt>
                <c:pt idx="146">
                  <c:v>-165</c:v>
                </c:pt>
                <c:pt idx="147">
                  <c:v>-167.5</c:v>
                </c:pt>
                <c:pt idx="148">
                  <c:v>-170</c:v>
                </c:pt>
                <c:pt idx="149">
                  <c:v>-172.5</c:v>
                </c:pt>
                <c:pt idx="150">
                  <c:v>-175</c:v>
                </c:pt>
                <c:pt idx="151">
                  <c:v>-177.5</c:v>
                </c:pt>
                <c:pt idx="152">
                  <c:v>-180</c:v>
                </c:pt>
                <c:pt idx="153">
                  <c:v>-182.5</c:v>
                </c:pt>
                <c:pt idx="154">
                  <c:v>-185</c:v>
                </c:pt>
                <c:pt idx="155">
                  <c:v>-187.5</c:v>
                </c:pt>
                <c:pt idx="156">
                  <c:v>-190</c:v>
                </c:pt>
                <c:pt idx="157">
                  <c:v>-192.5</c:v>
                </c:pt>
                <c:pt idx="158">
                  <c:v>-195</c:v>
                </c:pt>
                <c:pt idx="159">
                  <c:v>-197.5</c:v>
                </c:pt>
                <c:pt idx="160">
                  <c:v>-200</c:v>
                </c:pt>
                <c:pt idx="161">
                  <c:v>-202.5</c:v>
                </c:pt>
                <c:pt idx="162">
                  <c:v>-205</c:v>
                </c:pt>
                <c:pt idx="163">
                  <c:v>-207.5</c:v>
                </c:pt>
                <c:pt idx="164">
                  <c:v>-210</c:v>
                </c:pt>
                <c:pt idx="165">
                  <c:v>-212.5</c:v>
                </c:pt>
                <c:pt idx="166">
                  <c:v>-215</c:v>
                </c:pt>
                <c:pt idx="167">
                  <c:v>-217.5</c:v>
                </c:pt>
                <c:pt idx="168">
                  <c:v>-220</c:v>
                </c:pt>
                <c:pt idx="169">
                  <c:v>-222.5</c:v>
                </c:pt>
                <c:pt idx="170">
                  <c:v>-225</c:v>
                </c:pt>
                <c:pt idx="171">
                  <c:v>-227.5</c:v>
                </c:pt>
                <c:pt idx="172">
                  <c:v>-230</c:v>
                </c:pt>
                <c:pt idx="173">
                  <c:v>-232.5</c:v>
                </c:pt>
                <c:pt idx="174">
                  <c:v>-235</c:v>
                </c:pt>
                <c:pt idx="175">
                  <c:v>-237.5</c:v>
                </c:pt>
                <c:pt idx="176">
                  <c:v>-240</c:v>
                </c:pt>
                <c:pt idx="177">
                  <c:v>-242.5</c:v>
                </c:pt>
                <c:pt idx="178">
                  <c:v>-245</c:v>
                </c:pt>
                <c:pt idx="179">
                  <c:v>-247.5</c:v>
                </c:pt>
                <c:pt idx="180">
                  <c:v>-250</c:v>
                </c:pt>
                <c:pt idx="181">
                  <c:v>-252.5</c:v>
                </c:pt>
                <c:pt idx="182">
                  <c:v>-255</c:v>
                </c:pt>
                <c:pt idx="183">
                  <c:v>-257.5</c:v>
                </c:pt>
                <c:pt idx="184">
                  <c:v>-260</c:v>
                </c:pt>
                <c:pt idx="185">
                  <c:v>-262.5</c:v>
                </c:pt>
                <c:pt idx="186">
                  <c:v>-265</c:v>
                </c:pt>
                <c:pt idx="187">
                  <c:v>-267.5</c:v>
                </c:pt>
                <c:pt idx="188">
                  <c:v>-270</c:v>
                </c:pt>
                <c:pt idx="189">
                  <c:v>-272.5</c:v>
                </c:pt>
                <c:pt idx="190">
                  <c:v>-275</c:v>
                </c:pt>
                <c:pt idx="191">
                  <c:v>-277.5</c:v>
                </c:pt>
                <c:pt idx="192">
                  <c:v>-280</c:v>
                </c:pt>
                <c:pt idx="193">
                  <c:v>-282.5</c:v>
                </c:pt>
                <c:pt idx="194">
                  <c:v>-285</c:v>
                </c:pt>
                <c:pt idx="195">
                  <c:v>-287.5</c:v>
                </c:pt>
                <c:pt idx="196">
                  <c:v>-290</c:v>
                </c:pt>
                <c:pt idx="197">
                  <c:v>-292.5</c:v>
                </c:pt>
                <c:pt idx="198">
                  <c:v>-295</c:v>
                </c:pt>
                <c:pt idx="199">
                  <c:v>-297.5</c:v>
                </c:pt>
                <c:pt idx="200">
                  <c:v>-300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308-4CFF-A4C2-CEDC6C5807DE}"/>
            </c:ext>
          </c:extLst>
        </c:ser>
        <c:ser>
          <c:idx val="2"/>
          <c:order val="5"/>
          <c:tx>
            <c:strRef>
              <c:f>競争!$T$16</c:f>
              <c:strCache>
                <c:ptCount val="1"/>
                <c:pt idx="0">
                  <c:v>x=-(r2/bK2)y+r2/b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競争!$T$17:$T$217</c:f>
              <c:numCache>
                <c:formatCode>0.0</c:formatCode>
                <c:ptCount val="201"/>
                <c:pt idx="0">
                  <c:v>200</c:v>
                </c:pt>
                <c:pt idx="1">
                  <c:v>197.14285714285714</c:v>
                </c:pt>
                <c:pt idx="2">
                  <c:v>194.28571428571428</c:v>
                </c:pt>
                <c:pt idx="3">
                  <c:v>191.42857142857142</c:v>
                </c:pt>
                <c:pt idx="4">
                  <c:v>188.57142857142858</c:v>
                </c:pt>
                <c:pt idx="5">
                  <c:v>185.71428571428572</c:v>
                </c:pt>
                <c:pt idx="6">
                  <c:v>182.85714285714286</c:v>
                </c:pt>
                <c:pt idx="7">
                  <c:v>180</c:v>
                </c:pt>
                <c:pt idx="8">
                  <c:v>177.14285714285714</c:v>
                </c:pt>
                <c:pt idx="9">
                  <c:v>174.28571428571428</c:v>
                </c:pt>
                <c:pt idx="10">
                  <c:v>171.42857142857142</c:v>
                </c:pt>
                <c:pt idx="11">
                  <c:v>168.57142857142856</c:v>
                </c:pt>
                <c:pt idx="12">
                  <c:v>165.71428571428572</c:v>
                </c:pt>
                <c:pt idx="13">
                  <c:v>162.85714285714286</c:v>
                </c:pt>
                <c:pt idx="14">
                  <c:v>160</c:v>
                </c:pt>
                <c:pt idx="15">
                  <c:v>157.14285714285714</c:v>
                </c:pt>
                <c:pt idx="16">
                  <c:v>154.28571428571428</c:v>
                </c:pt>
                <c:pt idx="17">
                  <c:v>151.42857142857144</c:v>
                </c:pt>
                <c:pt idx="18">
                  <c:v>148.57142857142856</c:v>
                </c:pt>
                <c:pt idx="19">
                  <c:v>145.71428571428572</c:v>
                </c:pt>
                <c:pt idx="20">
                  <c:v>142.85714285714286</c:v>
                </c:pt>
                <c:pt idx="21">
                  <c:v>140</c:v>
                </c:pt>
                <c:pt idx="22">
                  <c:v>137.14285714285714</c:v>
                </c:pt>
                <c:pt idx="23">
                  <c:v>134.28571428571428</c:v>
                </c:pt>
                <c:pt idx="24">
                  <c:v>131.42857142857144</c:v>
                </c:pt>
                <c:pt idx="25">
                  <c:v>128.57142857142856</c:v>
                </c:pt>
                <c:pt idx="26">
                  <c:v>125.71428571428571</c:v>
                </c:pt>
                <c:pt idx="27">
                  <c:v>122.85714285714286</c:v>
                </c:pt>
                <c:pt idx="28">
                  <c:v>120</c:v>
                </c:pt>
                <c:pt idx="29">
                  <c:v>117.14285714285714</c:v>
                </c:pt>
                <c:pt idx="30">
                  <c:v>114.28571428571428</c:v>
                </c:pt>
                <c:pt idx="31">
                  <c:v>111.42857142857143</c:v>
                </c:pt>
                <c:pt idx="32">
                  <c:v>108.57142857142857</c:v>
                </c:pt>
                <c:pt idx="33">
                  <c:v>105.71428571428571</c:v>
                </c:pt>
                <c:pt idx="34">
                  <c:v>102.85714285714286</c:v>
                </c:pt>
                <c:pt idx="35">
                  <c:v>100</c:v>
                </c:pt>
                <c:pt idx="36">
                  <c:v>97.142857142857139</c:v>
                </c:pt>
                <c:pt idx="37">
                  <c:v>94.285714285714278</c:v>
                </c:pt>
                <c:pt idx="38">
                  <c:v>91.428571428571431</c:v>
                </c:pt>
                <c:pt idx="39">
                  <c:v>88.571428571428569</c:v>
                </c:pt>
                <c:pt idx="40">
                  <c:v>85.714285714285708</c:v>
                </c:pt>
                <c:pt idx="41">
                  <c:v>82.857142857142861</c:v>
                </c:pt>
                <c:pt idx="42">
                  <c:v>80</c:v>
                </c:pt>
                <c:pt idx="43">
                  <c:v>77.142857142857139</c:v>
                </c:pt>
                <c:pt idx="44">
                  <c:v>74.285714285714278</c:v>
                </c:pt>
                <c:pt idx="45">
                  <c:v>71.428571428571416</c:v>
                </c:pt>
                <c:pt idx="46">
                  <c:v>68.571428571428555</c:v>
                </c:pt>
                <c:pt idx="47">
                  <c:v>65.714285714285722</c:v>
                </c:pt>
                <c:pt idx="48">
                  <c:v>62.857142857142861</c:v>
                </c:pt>
                <c:pt idx="49">
                  <c:v>60</c:v>
                </c:pt>
                <c:pt idx="50">
                  <c:v>57.142857142857139</c:v>
                </c:pt>
                <c:pt idx="51">
                  <c:v>54.285714285714278</c:v>
                </c:pt>
                <c:pt idx="52">
                  <c:v>51.428571428571416</c:v>
                </c:pt>
                <c:pt idx="53">
                  <c:v>48.571428571428555</c:v>
                </c:pt>
                <c:pt idx="54">
                  <c:v>45.714285714285722</c:v>
                </c:pt>
                <c:pt idx="55">
                  <c:v>42.857142857142861</c:v>
                </c:pt>
                <c:pt idx="56">
                  <c:v>40</c:v>
                </c:pt>
                <c:pt idx="57">
                  <c:v>37.142857142857139</c:v>
                </c:pt>
                <c:pt idx="58">
                  <c:v>34.285714285714278</c:v>
                </c:pt>
                <c:pt idx="59">
                  <c:v>31.428571428571416</c:v>
                </c:pt>
                <c:pt idx="60">
                  <c:v>28.571428571428555</c:v>
                </c:pt>
                <c:pt idx="61">
                  <c:v>25.714285714285722</c:v>
                </c:pt>
                <c:pt idx="62">
                  <c:v>22.857142857142861</c:v>
                </c:pt>
                <c:pt idx="63">
                  <c:v>20</c:v>
                </c:pt>
                <c:pt idx="64">
                  <c:v>17.142857142857139</c:v>
                </c:pt>
                <c:pt idx="65">
                  <c:v>14.285714285714278</c:v>
                </c:pt>
                <c:pt idx="66">
                  <c:v>11.428571428571416</c:v>
                </c:pt>
                <c:pt idx="67">
                  <c:v>8.5714285714285552</c:v>
                </c:pt>
                <c:pt idx="68">
                  <c:v>5.7142857142857224</c:v>
                </c:pt>
                <c:pt idx="69">
                  <c:v>2.8571428571428612</c:v>
                </c:pt>
                <c:pt idx="70">
                  <c:v>0</c:v>
                </c:pt>
                <c:pt idx="71">
                  <c:v>-2.8571428571428612</c:v>
                </c:pt>
                <c:pt idx="72">
                  <c:v>-5.7142857142857224</c:v>
                </c:pt>
                <c:pt idx="73">
                  <c:v>-8.5714285714285836</c:v>
                </c:pt>
                <c:pt idx="74">
                  <c:v>-11.428571428571445</c:v>
                </c:pt>
                <c:pt idx="75">
                  <c:v>-14.285714285714278</c:v>
                </c:pt>
                <c:pt idx="76">
                  <c:v>-17.142857142857139</c:v>
                </c:pt>
                <c:pt idx="77">
                  <c:v>-20</c:v>
                </c:pt>
                <c:pt idx="78">
                  <c:v>-22.857142857142861</c:v>
                </c:pt>
                <c:pt idx="79">
                  <c:v>-25.714285714285722</c:v>
                </c:pt>
                <c:pt idx="80">
                  <c:v>-28.571428571428584</c:v>
                </c:pt>
                <c:pt idx="81">
                  <c:v>-31.428571428571445</c:v>
                </c:pt>
                <c:pt idx="82">
                  <c:v>-34.285714285714278</c:v>
                </c:pt>
                <c:pt idx="83">
                  <c:v>-37.142857142857139</c:v>
                </c:pt>
                <c:pt idx="84">
                  <c:v>-40</c:v>
                </c:pt>
                <c:pt idx="85">
                  <c:v>-42.857142857142861</c:v>
                </c:pt>
                <c:pt idx="86">
                  <c:v>-45.714285714285722</c:v>
                </c:pt>
                <c:pt idx="87">
                  <c:v>-48.571428571428584</c:v>
                </c:pt>
                <c:pt idx="88">
                  <c:v>-51.428571428571445</c:v>
                </c:pt>
                <c:pt idx="89">
                  <c:v>-54.285714285714278</c:v>
                </c:pt>
                <c:pt idx="90">
                  <c:v>-57.142857142857167</c:v>
                </c:pt>
                <c:pt idx="91">
                  <c:v>-60</c:v>
                </c:pt>
                <c:pt idx="92">
                  <c:v>-62.85714285714289</c:v>
                </c:pt>
                <c:pt idx="93">
                  <c:v>-65.714285714285722</c:v>
                </c:pt>
                <c:pt idx="94">
                  <c:v>-68.571428571428555</c:v>
                </c:pt>
                <c:pt idx="95">
                  <c:v>-71.428571428571445</c:v>
                </c:pt>
                <c:pt idx="96">
                  <c:v>-74.285714285714278</c:v>
                </c:pt>
                <c:pt idx="97">
                  <c:v>-77.142857142857167</c:v>
                </c:pt>
                <c:pt idx="98">
                  <c:v>-80</c:v>
                </c:pt>
                <c:pt idx="99">
                  <c:v>-82.85714285714289</c:v>
                </c:pt>
                <c:pt idx="100">
                  <c:v>-85.714285714285722</c:v>
                </c:pt>
                <c:pt idx="101">
                  <c:v>-88.571428571428555</c:v>
                </c:pt>
                <c:pt idx="102">
                  <c:v>-91.428571428571445</c:v>
                </c:pt>
                <c:pt idx="103">
                  <c:v>-94.285714285714278</c:v>
                </c:pt>
                <c:pt idx="104">
                  <c:v>-97.142857142857167</c:v>
                </c:pt>
                <c:pt idx="105">
                  <c:v>-100</c:v>
                </c:pt>
                <c:pt idx="106">
                  <c:v>-102.85714285714289</c:v>
                </c:pt>
                <c:pt idx="107">
                  <c:v>-105.71428571428572</c:v>
                </c:pt>
                <c:pt idx="108">
                  <c:v>-108.57142857142856</c:v>
                </c:pt>
                <c:pt idx="109">
                  <c:v>-111.42857142857144</c:v>
                </c:pt>
                <c:pt idx="110">
                  <c:v>-114.28571428571428</c:v>
                </c:pt>
                <c:pt idx="111">
                  <c:v>-117.14285714285717</c:v>
                </c:pt>
                <c:pt idx="112">
                  <c:v>-120</c:v>
                </c:pt>
                <c:pt idx="113">
                  <c:v>-122.85714285714289</c:v>
                </c:pt>
                <c:pt idx="114">
                  <c:v>-125.71428571428572</c:v>
                </c:pt>
                <c:pt idx="115">
                  <c:v>-128.57142857142856</c:v>
                </c:pt>
                <c:pt idx="116">
                  <c:v>-131.42857142857144</c:v>
                </c:pt>
                <c:pt idx="117">
                  <c:v>-134.28571428571428</c:v>
                </c:pt>
                <c:pt idx="118">
                  <c:v>-137.14285714285717</c:v>
                </c:pt>
                <c:pt idx="119">
                  <c:v>-140</c:v>
                </c:pt>
                <c:pt idx="120">
                  <c:v>-142.85714285714289</c:v>
                </c:pt>
                <c:pt idx="121">
                  <c:v>-145.71428571428572</c:v>
                </c:pt>
                <c:pt idx="122">
                  <c:v>-148.57142857142856</c:v>
                </c:pt>
                <c:pt idx="123">
                  <c:v>-151.42857142857144</c:v>
                </c:pt>
                <c:pt idx="124">
                  <c:v>-154.28571428571428</c:v>
                </c:pt>
                <c:pt idx="125">
                  <c:v>-157.14285714285717</c:v>
                </c:pt>
                <c:pt idx="126">
                  <c:v>-160</c:v>
                </c:pt>
                <c:pt idx="127">
                  <c:v>-162.85714285714289</c:v>
                </c:pt>
                <c:pt idx="128">
                  <c:v>-165.71428571428572</c:v>
                </c:pt>
                <c:pt idx="129">
                  <c:v>-168.57142857142856</c:v>
                </c:pt>
                <c:pt idx="130">
                  <c:v>-171.42857142857144</c:v>
                </c:pt>
                <c:pt idx="131">
                  <c:v>-174.28571428571428</c:v>
                </c:pt>
                <c:pt idx="132">
                  <c:v>-177.14285714285717</c:v>
                </c:pt>
                <c:pt idx="133">
                  <c:v>-180</c:v>
                </c:pt>
                <c:pt idx="134">
                  <c:v>-182.85714285714289</c:v>
                </c:pt>
                <c:pt idx="135">
                  <c:v>-185.71428571428572</c:v>
                </c:pt>
                <c:pt idx="136">
                  <c:v>-188.57142857142856</c:v>
                </c:pt>
                <c:pt idx="137">
                  <c:v>-191.42857142857144</c:v>
                </c:pt>
                <c:pt idx="138">
                  <c:v>-194.28571428571428</c:v>
                </c:pt>
                <c:pt idx="139">
                  <c:v>-197.14285714285717</c:v>
                </c:pt>
                <c:pt idx="140">
                  <c:v>-200</c:v>
                </c:pt>
                <c:pt idx="141">
                  <c:v>-202.85714285714289</c:v>
                </c:pt>
                <c:pt idx="142">
                  <c:v>-205.71428571428572</c:v>
                </c:pt>
                <c:pt idx="143">
                  <c:v>-208.57142857142856</c:v>
                </c:pt>
                <c:pt idx="144">
                  <c:v>-211.42857142857144</c:v>
                </c:pt>
                <c:pt idx="145">
                  <c:v>-214.28571428571428</c:v>
                </c:pt>
                <c:pt idx="146">
                  <c:v>-217.14285714285717</c:v>
                </c:pt>
                <c:pt idx="147">
                  <c:v>-220</c:v>
                </c:pt>
                <c:pt idx="148">
                  <c:v>-222.85714285714289</c:v>
                </c:pt>
                <c:pt idx="149">
                  <c:v>-225.71428571428572</c:v>
                </c:pt>
                <c:pt idx="150">
                  <c:v>-228.57142857142856</c:v>
                </c:pt>
                <c:pt idx="151">
                  <c:v>-231.42857142857144</c:v>
                </c:pt>
                <c:pt idx="152">
                  <c:v>-234.28571428571428</c:v>
                </c:pt>
                <c:pt idx="153">
                  <c:v>-237.14285714285717</c:v>
                </c:pt>
                <c:pt idx="154">
                  <c:v>-240</c:v>
                </c:pt>
                <c:pt idx="155">
                  <c:v>-242.85714285714289</c:v>
                </c:pt>
                <c:pt idx="156">
                  <c:v>-245.71428571428572</c:v>
                </c:pt>
                <c:pt idx="157">
                  <c:v>-248.57142857142856</c:v>
                </c:pt>
                <c:pt idx="158">
                  <c:v>-251.42857142857144</c:v>
                </c:pt>
                <c:pt idx="159">
                  <c:v>-254.28571428571428</c:v>
                </c:pt>
                <c:pt idx="160">
                  <c:v>-257.14285714285717</c:v>
                </c:pt>
                <c:pt idx="161">
                  <c:v>-260</c:v>
                </c:pt>
                <c:pt idx="162">
                  <c:v>-262.85714285714289</c:v>
                </c:pt>
                <c:pt idx="163">
                  <c:v>-265.71428571428572</c:v>
                </c:pt>
                <c:pt idx="164">
                  <c:v>-268.57142857142856</c:v>
                </c:pt>
                <c:pt idx="165">
                  <c:v>-271.42857142857144</c:v>
                </c:pt>
                <c:pt idx="166">
                  <c:v>-274.28571428571428</c:v>
                </c:pt>
                <c:pt idx="167">
                  <c:v>-277.14285714285717</c:v>
                </c:pt>
                <c:pt idx="168">
                  <c:v>-280</c:v>
                </c:pt>
                <c:pt idx="169">
                  <c:v>-282.85714285714289</c:v>
                </c:pt>
                <c:pt idx="170">
                  <c:v>-285.71428571428572</c:v>
                </c:pt>
                <c:pt idx="171">
                  <c:v>-288.57142857142856</c:v>
                </c:pt>
                <c:pt idx="172">
                  <c:v>-291.42857142857144</c:v>
                </c:pt>
                <c:pt idx="173">
                  <c:v>-294.28571428571428</c:v>
                </c:pt>
                <c:pt idx="174">
                  <c:v>-297.14285714285717</c:v>
                </c:pt>
                <c:pt idx="175">
                  <c:v>-300</c:v>
                </c:pt>
                <c:pt idx="176">
                  <c:v>-302.85714285714289</c:v>
                </c:pt>
                <c:pt idx="177">
                  <c:v>-305.71428571428572</c:v>
                </c:pt>
                <c:pt idx="178">
                  <c:v>-308.57142857142856</c:v>
                </c:pt>
                <c:pt idx="179">
                  <c:v>-311.42857142857144</c:v>
                </c:pt>
                <c:pt idx="180">
                  <c:v>-314.28571428571433</c:v>
                </c:pt>
                <c:pt idx="181">
                  <c:v>-317.14285714285711</c:v>
                </c:pt>
                <c:pt idx="182">
                  <c:v>-320</c:v>
                </c:pt>
                <c:pt idx="183">
                  <c:v>-322.85714285714289</c:v>
                </c:pt>
                <c:pt idx="184">
                  <c:v>-325.71428571428578</c:v>
                </c:pt>
                <c:pt idx="185">
                  <c:v>-328.57142857142856</c:v>
                </c:pt>
                <c:pt idx="186">
                  <c:v>-331.42857142857144</c:v>
                </c:pt>
                <c:pt idx="187">
                  <c:v>-334.28571428571433</c:v>
                </c:pt>
                <c:pt idx="188">
                  <c:v>-337.14285714285711</c:v>
                </c:pt>
                <c:pt idx="189">
                  <c:v>-340</c:v>
                </c:pt>
                <c:pt idx="190">
                  <c:v>-342.85714285714289</c:v>
                </c:pt>
                <c:pt idx="191">
                  <c:v>-345.71428571428578</c:v>
                </c:pt>
                <c:pt idx="192">
                  <c:v>-348.57142857142856</c:v>
                </c:pt>
                <c:pt idx="193">
                  <c:v>-351.42857142857144</c:v>
                </c:pt>
                <c:pt idx="194">
                  <c:v>-354.28571428571433</c:v>
                </c:pt>
                <c:pt idx="195">
                  <c:v>-357.14285714285711</c:v>
                </c:pt>
                <c:pt idx="196">
                  <c:v>-360</c:v>
                </c:pt>
                <c:pt idx="197">
                  <c:v>-362.85714285714289</c:v>
                </c:pt>
                <c:pt idx="198">
                  <c:v>-365.71428571428578</c:v>
                </c:pt>
                <c:pt idx="199">
                  <c:v>-368.57142857142856</c:v>
                </c:pt>
                <c:pt idx="200">
                  <c:v>-371.42857142857144</c:v>
                </c:pt>
              </c:numCache>
            </c:numRef>
          </c:xVal>
          <c:yVal>
            <c:numRef>
              <c:f>競争!$B$17:$B$217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308-4CFF-A4C2-CEDC6C580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ax val="100"/>
          <c:min val="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</c:valAx>
      <c:valAx>
        <c:axId val="185682944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競争!$AY$16</c:f>
              <c:strCache>
                <c:ptCount val="1"/>
                <c:pt idx="0">
                  <c:v>x</c:v>
                </c:pt>
              </c:strCache>
            </c:strRef>
          </c:tx>
          <c:spPr>
            <a:ln w="9525">
              <a:tailEnd type="triangle"/>
            </a:ln>
          </c:spPr>
          <c:marker>
            <c:symbol val="none"/>
          </c:marker>
          <c:xVal>
            <c:numRef>
              <c:f>競争!$AX$17:$AX$102</c:f>
              <c:numCache>
                <c:formatCode>0.0_ 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競争!$AY$17:$AY$102</c:f>
              <c:numCache>
                <c:formatCode>0.00_ </c:formatCode>
                <c:ptCount val="86"/>
                <c:pt idx="0">
                  <c:v>1</c:v>
                </c:pt>
                <c:pt idx="1">
                  <c:v>1.1972499999999999</c:v>
                </c:pt>
                <c:pt idx="2">
                  <c:v>1.4327288500267856</c:v>
                </c:pt>
                <c:pt idx="3">
                  <c:v>1.7135427387761735</c:v>
                </c:pt>
                <c:pt idx="4">
                  <c:v>2.047983492180995</c:v>
                </c:pt>
                <c:pt idx="5">
                  <c:v>2.4456654490553316</c:v>
                </c:pt>
                <c:pt idx="6">
                  <c:v>2.9176493375838</c:v>
                </c:pt>
                <c:pt idx="7">
                  <c:v>3.4765362102183648</c:v>
                </c:pt>
                <c:pt idx="8">
                  <c:v>4.1365075828531817</c:v>
                </c:pt>
                <c:pt idx="9">
                  <c:v>4.9132800694751646</c:v>
                </c:pt>
                <c:pt idx="10">
                  <c:v>5.823935130304891</c:v>
                </c:pt>
                <c:pt idx="11">
                  <c:v>6.8865792633480813</c:v>
                </c:pt>
                <c:pt idx="12">
                  <c:v>8.1197905622138613</c:v>
                </c:pt>
                <c:pt idx="13">
                  <c:v>9.5418184720875754</c:v>
                </c:pt>
                <c:pt idx="14">
                  <c:v>11.169528654563994</c:v>
                </c:pt>
                <c:pt idx="15">
                  <c:v>13.017124355022878</c:v>
                </c:pt>
                <c:pt idx="16">
                  <c:v>15.094722562436912</c:v>
                </c:pt>
                <c:pt idx="17">
                  <c:v>17.406902532174474</c:v>
                </c:pt>
                <c:pt idx="18">
                  <c:v>19.951359516491465</c:v>
                </c:pt>
                <c:pt idx="19">
                  <c:v>22.717784353593295</c:v>
                </c:pt>
                <c:pt idx="20">
                  <c:v>25.687069555303971</c:v>
                </c:pt>
                <c:pt idx="21">
                  <c:v>28.830945318108572</c:v>
                </c:pt>
                <c:pt idx="22">
                  <c:v>32.112182003408478</c:v>
                </c:pt>
                <c:pt idx="23">
                  <c:v>35.485521807950619</c:v>
                </c:pt>
                <c:pt idx="24">
                  <c:v>38.899463177640634</c:v>
                </c:pt>
                <c:pt idx="25">
                  <c:v>42.298889251482116</c:v>
                </c:pt>
                <c:pt idx="26">
                  <c:v>45.628337298462696</c:v>
                </c:pt>
                <c:pt idx="27">
                  <c:v>48.835521940588649</c:v>
                </c:pt>
                <c:pt idx="28">
                  <c:v>51.874623876053938</c:v>
                </c:pt>
                <c:pt idx="29">
                  <c:v>54.708878075559838</c:v>
                </c:pt>
                <c:pt idx="30">
                  <c:v>57.312134638566462</c:v>
                </c:pt>
                <c:pt idx="31">
                  <c:v>59.669274715593005</c:v>
                </c:pt>
                <c:pt idx="32">
                  <c:v>61.77557710693921</c:v>
                </c:pt>
                <c:pt idx="33">
                  <c:v>63.635290217222568</c:v>
                </c:pt>
                <c:pt idx="34">
                  <c:v>65.259738566938807</c:v>
                </c:pt>
                <c:pt idx="35">
                  <c:v>66.665284968746704</c:v>
                </c:pt>
                <c:pt idx="36">
                  <c:v>67.871403725735291</c:v>
                </c:pt>
                <c:pt idx="37">
                  <c:v>68.899029512504583</c:v>
                </c:pt>
                <c:pt idx="38">
                  <c:v>69.769258612095271</c:v>
                </c:pt>
                <c:pt idx="39">
                  <c:v>70.502410369875534</c:v>
                </c:pt>
                <c:pt idx="40">
                  <c:v>71.117412463041262</c:v>
                </c:pt>
                <c:pt idx="41">
                  <c:v>71.631451628392156</c:v>
                </c:pt>
                <c:pt idx="42">
                  <c:v>72.059826037811348</c:v>
                </c:pt>
                <c:pt idx="43">
                  <c:v>72.415940237536958</c:v>
                </c:pt>
                <c:pt idx="44">
                  <c:v>72.711393266080165</c:v>
                </c:pt>
                <c:pt idx="45">
                  <c:v>72.95612165789025</c:v>
                </c:pt>
                <c:pt idx="46">
                  <c:v>73.158569444395781</c:v>
                </c:pt>
                <c:pt idx="47">
                  <c:v>73.325866011597583</c:v>
                </c:pt>
                <c:pt idx="48">
                  <c:v>73.463999501967237</c:v>
                </c:pt>
                <c:pt idx="49">
                  <c:v>73.577978481561857</c:v>
                </c:pt>
                <c:pt idx="50">
                  <c:v>73.671978122719935</c:v>
                </c:pt>
                <c:pt idx="51">
                  <c:v>73.749469509825857</c:v>
                </c:pt>
                <c:pt idx="52">
                  <c:v>73.813332165872325</c:v>
                </c:pt>
                <c:pt idx="53">
                  <c:v>73.865950774062441</c:v>
                </c:pt>
                <c:pt idx="54">
                  <c:v>73.909297527638316</c:v>
                </c:pt>
                <c:pt idx="55">
                  <c:v>73.945001727321397</c:v>
                </c:pt>
                <c:pt idx="56">
                  <c:v>73.974408262081894</c:v>
                </c:pt>
                <c:pt idx="57">
                  <c:v>73.998626526094114</c:v>
                </c:pt>
                <c:pt idx="58">
                  <c:v>74.018571189673793</c:v>
                </c:pt>
                <c:pt idx="59">
                  <c:v>74.034996084906481</c:v>
                </c:pt>
                <c:pt idx="60">
                  <c:v>74.048522306123914</c:v>
                </c:pt>
                <c:pt idx="61">
                  <c:v>74.059661472130713</c:v>
                </c:pt>
                <c:pt idx="62">
                  <c:v>74.068834956788493</c:v>
                </c:pt>
                <c:pt idx="63">
                  <c:v>74.076389769660977</c:v>
                </c:pt>
                <c:pt idx="64">
                  <c:v>74.08261165937509</c:v>
                </c:pt>
                <c:pt idx="65">
                  <c:v>74.087735918488448</c:v>
                </c:pt>
                <c:pt idx="66">
                  <c:v>74.091956288710463</c:v>
                </c:pt>
                <c:pt idx="67">
                  <c:v>74.095432297778402</c:v>
                </c:pt>
                <c:pt idx="68">
                  <c:v>74.098295302569667</c:v>
                </c:pt>
                <c:pt idx="69">
                  <c:v>74.100653465625541</c:v>
                </c:pt>
                <c:pt idx="70">
                  <c:v>74.102595852786578</c:v>
                </c:pt>
                <c:pt idx="71">
                  <c:v>74.104195806861981</c:v>
                </c:pt>
                <c:pt idx="72">
                  <c:v>74.105513725099215</c:v>
                </c:pt>
                <c:pt idx="73">
                  <c:v>74.106599345759932</c:v>
                </c:pt>
                <c:pt idx="74">
                  <c:v>74.107493630557045</c:v>
                </c:pt>
                <c:pt idx="75">
                  <c:v>74.108230314400913</c:v>
                </c:pt>
                <c:pt idx="76">
                  <c:v>74.108837181282084</c:v>
                </c:pt>
                <c:pt idx="77">
                  <c:v>74.109337114719125</c:v>
                </c:pt>
                <c:pt idx="78">
                  <c:v>74.109748962634839</c:v>
                </c:pt>
                <c:pt idx="79">
                  <c:v>74.110088249472184</c:v>
                </c:pt>
                <c:pt idx="80">
                  <c:v>74.110367762555526</c:v>
                </c:pt>
                <c:pt idx="81">
                  <c:v>74.110598034924834</c:v>
                </c:pt>
                <c:pt idx="82">
                  <c:v>74.110787742937802</c:v>
                </c:pt>
                <c:pt idx="83">
                  <c:v>74.110944033698601</c:v>
                </c:pt>
                <c:pt idx="84">
                  <c:v>74.111072794708818</c:v>
                </c:pt>
                <c:pt idx="85">
                  <c:v>74.11117887594412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74-4DCF-957E-264994E5D672}"/>
            </c:ext>
          </c:extLst>
        </c:ser>
        <c:ser>
          <c:idx val="1"/>
          <c:order val="1"/>
          <c:tx>
            <c:strRef>
              <c:f>競争!$BA$16</c:f>
              <c:strCache>
                <c:ptCount val="1"/>
                <c:pt idx="0">
                  <c:v>y</c:v>
                </c:pt>
              </c:strCache>
            </c:strRef>
          </c:tx>
          <c:spPr>
            <a:ln w="9525">
              <a:tailEnd type="triangle"/>
            </a:ln>
          </c:spPr>
          <c:marker>
            <c:symbol val="none"/>
          </c:marker>
          <c:xVal>
            <c:numRef>
              <c:f>競争!$AX$17:$AX$102</c:f>
              <c:numCache>
                <c:formatCode>0.0_ </c:formatCod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</c:numCache>
            </c:numRef>
          </c:xVal>
          <c:yVal>
            <c:numRef>
              <c:f>競争!$BA$17:$BA$102</c:f>
              <c:numCache>
                <c:formatCode>0.00_ </c:formatCode>
                <c:ptCount val="86"/>
                <c:pt idx="0">
                  <c:v>1</c:v>
                </c:pt>
                <c:pt idx="1">
                  <c:v>1.2950714285714287</c:v>
                </c:pt>
                <c:pt idx="2">
                  <c:v>1.6754080486630831</c:v>
                </c:pt>
                <c:pt idx="3">
                  <c:v>2.1644573792053308</c:v>
                </c:pt>
                <c:pt idx="4">
                  <c:v>2.7913322674802492</c:v>
                </c:pt>
                <c:pt idx="5">
                  <c:v>3.5916646926319302</c:v>
                </c:pt>
                <c:pt idx="6">
                  <c:v>4.6082312855609242</c:v>
                </c:pt>
                <c:pt idx="7">
                  <c:v>5.8910467739796948</c:v>
                </c:pt>
                <c:pt idx="8">
                  <c:v>7.4964615302860693</c:v>
                </c:pt>
                <c:pt idx="9">
                  <c:v>9.4846215137872552</c:v>
                </c:pt>
                <c:pt idx="10">
                  <c:v>11.914515958477745</c:v>
                </c:pt>
                <c:pt idx="11">
                  <c:v>14.835881764310379</c:v>
                </c:pt>
                <c:pt idx="12">
                  <c:v>18.277666326112058</c:v>
                </c:pt>
                <c:pt idx="13">
                  <c:v>22.23381746805082</c:v>
                </c:pt>
                <c:pt idx="14">
                  <c:v>26.648968579598126</c:v>
                </c:pt>
                <c:pt idx="15">
                  <c:v>31.408733485987273</c:v>
                </c:pt>
                <c:pt idx="16">
                  <c:v>36.340626756196706</c:v>
                </c:pt>
                <c:pt idx="17">
                  <c:v>41.230283762365666</c:v>
                </c:pt>
                <c:pt idx="18">
                  <c:v>45.852554482151064</c:v>
                </c:pt>
                <c:pt idx="19">
                  <c:v>50.009692802130374</c:v>
                </c:pt>
                <c:pt idx="20">
                  <c:v>53.563804414210828</c:v>
                </c:pt>
                <c:pt idx="21">
                  <c:v>56.452378372321171</c:v>
                </c:pt>
                <c:pt idx="22">
                  <c:v>58.683774716955448</c:v>
                </c:pt>
                <c:pt idx="23">
                  <c:v>60.318385604110382</c:v>
                </c:pt>
                <c:pt idx="24">
                  <c:v>61.44516392797604</c:v>
                </c:pt>
                <c:pt idx="25">
                  <c:v>62.161417018290678</c:v>
                </c:pt>
                <c:pt idx="26">
                  <c:v>62.559360981573803</c:v>
                </c:pt>
                <c:pt idx="27">
                  <c:v>62.71925960449142</c:v>
                </c:pt>
                <c:pt idx="28">
                  <c:v>62.707274519642496</c:v>
                </c:pt>
                <c:pt idx="29">
                  <c:v>62.57600093404249</c:v>
                </c:pt>
                <c:pt idx="30">
                  <c:v>62.366192726837589</c:v>
                </c:pt>
                <c:pt idx="31">
                  <c:v>62.108795085991673</c:v>
                </c:pt>
                <c:pt idx="32">
                  <c:v>61.826860295490121</c:v>
                </c:pt>
                <c:pt idx="33">
                  <c:v>61.537193454204356</c:v>
                </c:pt>
                <c:pt idx="34">
                  <c:v>61.251708263700287</c:v>
                </c:pt>
                <c:pt idx="35">
                  <c:v>60.978525019532206</c:v>
                </c:pt>
                <c:pt idx="36">
                  <c:v>60.722854843958189</c:v>
                </c:pt>
                <c:pt idx="37">
                  <c:v>60.487710254826609</c:v>
                </c:pt>
                <c:pt idx="38">
                  <c:v>60.274474308543773</c:v>
                </c:pt>
                <c:pt idx="39">
                  <c:v>60.083353482396468</c:v>
                </c:pt>
                <c:pt idx="40">
                  <c:v>59.913734303260831</c:v>
                </c:pt>
                <c:pt idx="41">
                  <c:v>59.764460216987757</c:v>
                </c:pt>
                <c:pt idx="42">
                  <c:v>59.63404273409509</c:v>
                </c:pt>
                <c:pt idx="43">
                  <c:v>59.520818991690369</c:v>
                </c:pt>
                <c:pt idx="44">
                  <c:v>59.423066243096216</c:v>
                </c:pt>
                <c:pt idx="45">
                  <c:v>59.339082290883155</c:v>
                </c:pt>
                <c:pt idx="46">
                  <c:v>59.267239479035013</c:v>
                </c:pt>
                <c:pt idx="47">
                  <c:v>59.206018563834178</c:v>
                </c:pt>
                <c:pt idx="48">
                  <c:v>59.154027610877897</c:v>
                </c:pt>
                <c:pt idx="49">
                  <c:v>59.110010033440247</c:v>
                </c:pt>
                <c:pt idx="50">
                  <c:v>59.072845001631407</c:v>
                </c:pt>
                <c:pt idx="51">
                  <c:v>59.041542709501591</c:v>
                </c:pt>
                <c:pt idx="52">
                  <c:v>59.015236378360548</c:v>
                </c:pt>
                <c:pt idx="53">
                  <c:v>58.993172384838942</c:v>
                </c:pt>
                <c:pt idx="54">
                  <c:v>58.974699515426479</c:v>
                </c:pt>
                <c:pt idx="55">
                  <c:v>58.959258049062342</c:v>
                </c:pt>
                <c:pt idx="56">
                  <c:v>58.94636914047598</c:v>
                </c:pt>
                <c:pt idx="57">
                  <c:v>58.935624805618765</c:v>
                </c:pt>
                <c:pt idx="58">
                  <c:v>58.926678684777478</c:v>
                </c:pt>
                <c:pt idx="59">
                  <c:v>58.919237668786252</c:v>
                </c:pt>
                <c:pt idx="60">
                  <c:v>58.913054410889011</c:v>
                </c:pt>
                <c:pt idx="61">
                  <c:v>58.907920704568454</c:v>
                </c:pt>
                <c:pt idx="62">
                  <c:v>58.903661680738232</c:v>
                </c:pt>
                <c:pt idx="63">
                  <c:v>58.900130761933838</c:v>
                </c:pt>
                <c:pt idx="64">
                  <c:v>58.897205303326892</c:v>
                </c:pt>
                <c:pt idx="65">
                  <c:v>58.894782848088248</c:v>
                </c:pt>
                <c:pt idx="66">
                  <c:v>58.892777926011782</c:v>
                </c:pt>
                <c:pt idx="67">
                  <c:v>58.891119328037767</c:v>
                </c:pt>
                <c:pt idx="68">
                  <c:v>58.889747794409807</c:v>
                </c:pt>
                <c:pt idx="69">
                  <c:v>58.888614059973612</c:v>
                </c:pt>
                <c:pt idx="70">
                  <c:v>58.887677206106197</c:v>
                </c:pt>
                <c:pt idx="71">
                  <c:v>58.886903274634165</c:v>
                </c:pt>
                <c:pt idx="72">
                  <c:v>58.886264104661819</c:v>
                </c:pt>
                <c:pt idx="73">
                  <c:v>58.885736358368263</c:v>
                </c:pt>
                <c:pt idx="74">
                  <c:v>58.885300706490028</c:v>
                </c:pt>
                <c:pt idx="75">
                  <c:v>58.884941148366885</c:v>
                </c:pt>
                <c:pt idx="76">
                  <c:v>58.884644445101529</c:v>
                </c:pt>
                <c:pt idx="77">
                  <c:v>58.884399647596339</c:v>
                </c:pt>
                <c:pt idx="78">
                  <c:v>58.884197704017758</c:v>
                </c:pt>
                <c:pt idx="79">
                  <c:v>58.884031133640995</c:v>
                </c:pt>
                <c:pt idx="80">
                  <c:v>58.883893756087197</c:v>
                </c:pt>
                <c:pt idx="81">
                  <c:v>58.883780466721667</c:v>
                </c:pt>
                <c:pt idx="82">
                  <c:v>58.883687050474023</c:v>
                </c:pt>
                <c:pt idx="83">
                  <c:v>58.883610027604583</c:v>
                </c:pt>
                <c:pt idx="84">
                  <c:v>58.883546526007223</c:v>
                </c:pt>
                <c:pt idx="85">
                  <c:v>58.883494175536292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74-4DCF-957E-264994E5D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ax val="10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</c:valAx>
      <c:valAx>
        <c:axId val="185682944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競争!$AY$15</c:f>
              <c:strCache>
                <c:ptCount val="1"/>
                <c:pt idx="0">
                  <c:v>① (1,1)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競争!$AY$17:$AY$217</c:f>
              <c:numCache>
                <c:formatCode>0.00_ </c:formatCode>
                <c:ptCount val="201"/>
                <c:pt idx="0">
                  <c:v>1</c:v>
                </c:pt>
                <c:pt idx="1">
                  <c:v>1.1972499999999999</c:v>
                </c:pt>
                <c:pt idx="2">
                  <c:v>1.4327288500267856</c:v>
                </c:pt>
                <c:pt idx="3">
                  <c:v>1.7135427387761735</c:v>
                </c:pt>
                <c:pt idx="4">
                  <c:v>2.047983492180995</c:v>
                </c:pt>
                <c:pt idx="5">
                  <c:v>2.4456654490553316</c:v>
                </c:pt>
                <c:pt idx="6">
                  <c:v>2.9176493375838</c:v>
                </c:pt>
                <c:pt idx="7">
                  <c:v>3.4765362102183648</c:v>
                </c:pt>
                <c:pt idx="8">
                  <c:v>4.1365075828531817</c:v>
                </c:pt>
                <c:pt idx="9">
                  <c:v>4.9132800694751646</c:v>
                </c:pt>
                <c:pt idx="10">
                  <c:v>5.823935130304891</c:v>
                </c:pt>
                <c:pt idx="11">
                  <c:v>6.8865792633480813</c:v>
                </c:pt>
                <c:pt idx="12">
                  <c:v>8.1197905622138613</c:v>
                </c:pt>
                <c:pt idx="13">
                  <c:v>9.5418184720875754</c:v>
                </c:pt>
                <c:pt idx="14">
                  <c:v>11.169528654563994</c:v>
                </c:pt>
                <c:pt idx="15">
                  <c:v>13.017124355022878</c:v>
                </c:pt>
                <c:pt idx="16">
                  <c:v>15.094722562436912</c:v>
                </c:pt>
                <c:pt idx="17">
                  <c:v>17.406902532174474</c:v>
                </c:pt>
                <c:pt idx="18">
                  <c:v>19.951359516491465</c:v>
                </c:pt>
                <c:pt idx="19">
                  <c:v>22.717784353593295</c:v>
                </c:pt>
                <c:pt idx="20">
                  <c:v>25.687069555303971</c:v>
                </c:pt>
                <c:pt idx="21">
                  <c:v>28.830945318108572</c:v>
                </c:pt>
                <c:pt idx="22">
                  <c:v>32.112182003408478</c:v>
                </c:pt>
                <c:pt idx="23">
                  <c:v>35.485521807950619</c:v>
                </c:pt>
                <c:pt idx="24">
                  <c:v>38.899463177640634</c:v>
                </c:pt>
                <c:pt idx="25">
                  <c:v>42.298889251482116</c:v>
                </c:pt>
                <c:pt idx="26">
                  <c:v>45.628337298462696</c:v>
                </c:pt>
                <c:pt idx="27">
                  <c:v>48.835521940588649</c:v>
                </c:pt>
                <c:pt idx="28">
                  <c:v>51.874623876053938</c:v>
                </c:pt>
                <c:pt idx="29">
                  <c:v>54.708878075559838</c:v>
                </c:pt>
                <c:pt idx="30">
                  <c:v>57.312134638566462</c:v>
                </c:pt>
                <c:pt idx="31">
                  <c:v>59.669274715593005</c:v>
                </c:pt>
                <c:pt idx="32">
                  <c:v>61.77557710693921</c:v>
                </c:pt>
                <c:pt idx="33">
                  <c:v>63.635290217222568</c:v>
                </c:pt>
                <c:pt idx="34">
                  <c:v>65.259738566938807</c:v>
                </c:pt>
                <c:pt idx="35">
                  <c:v>66.665284968746704</c:v>
                </c:pt>
                <c:pt idx="36">
                  <c:v>67.871403725735291</c:v>
                </c:pt>
                <c:pt idx="37">
                  <c:v>68.899029512504583</c:v>
                </c:pt>
                <c:pt idx="38">
                  <c:v>69.769258612095271</c:v>
                </c:pt>
                <c:pt idx="39">
                  <c:v>70.502410369875534</c:v>
                </c:pt>
                <c:pt idx="40">
                  <c:v>71.117412463041262</c:v>
                </c:pt>
                <c:pt idx="41">
                  <c:v>71.631451628392156</c:v>
                </c:pt>
                <c:pt idx="42">
                  <c:v>72.059826037811348</c:v>
                </c:pt>
                <c:pt idx="43">
                  <c:v>72.415940237536958</c:v>
                </c:pt>
                <c:pt idx="44">
                  <c:v>72.711393266080165</c:v>
                </c:pt>
                <c:pt idx="45">
                  <c:v>72.95612165789025</c:v>
                </c:pt>
                <c:pt idx="46">
                  <c:v>73.158569444395781</c:v>
                </c:pt>
                <c:pt idx="47">
                  <c:v>73.325866011597583</c:v>
                </c:pt>
                <c:pt idx="48">
                  <c:v>73.463999501967237</c:v>
                </c:pt>
                <c:pt idx="49">
                  <c:v>73.577978481561857</c:v>
                </c:pt>
                <c:pt idx="50">
                  <c:v>73.671978122719935</c:v>
                </c:pt>
                <c:pt idx="51">
                  <c:v>73.749469509825857</c:v>
                </c:pt>
                <c:pt idx="52">
                  <c:v>73.813332165872325</c:v>
                </c:pt>
                <c:pt idx="53">
                  <c:v>73.865950774062441</c:v>
                </c:pt>
                <c:pt idx="54">
                  <c:v>73.909297527638316</c:v>
                </c:pt>
                <c:pt idx="55">
                  <c:v>73.945001727321397</c:v>
                </c:pt>
                <c:pt idx="56">
                  <c:v>73.974408262081894</c:v>
                </c:pt>
                <c:pt idx="57">
                  <c:v>73.998626526094114</c:v>
                </c:pt>
                <c:pt idx="58">
                  <c:v>74.018571189673793</c:v>
                </c:pt>
                <c:pt idx="59">
                  <c:v>74.034996084906481</c:v>
                </c:pt>
                <c:pt idx="60">
                  <c:v>74.048522306123914</c:v>
                </c:pt>
                <c:pt idx="61">
                  <c:v>74.059661472130713</c:v>
                </c:pt>
                <c:pt idx="62">
                  <c:v>74.068834956788493</c:v>
                </c:pt>
                <c:pt idx="63">
                  <c:v>74.076389769660977</c:v>
                </c:pt>
                <c:pt idx="64">
                  <c:v>74.08261165937509</c:v>
                </c:pt>
                <c:pt idx="65">
                  <c:v>74.087735918488448</c:v>
                </c:pt>
                <c:pt idx="66">
                  <c:v>74.091956288710463</c:v>
                </c:pt>
                <c:pt idx="67">
                  <c:v>74.095432297778402</c:v>
                </c:pt>
                <c:pt idx="68">
                  <c:v>74.098295302569667</c:v>
                </c:pt>
                <c:pt idx="69">
                  <c:v>74.100653465625541</c:v>
                </c:pt>
                <c:pt idx="70">
                  <c:v>74.102595852786578</c:v>
                </c:pt>
                <c:pt idx="71">
                  <c:v>74.104195806861981</c:v>
                </c:pt>
                <c:pt idx="72">
                  <c:v>74.105513725099215</c:v>
                </c:pt>
                <c:pt idx="73">
                  <c:v>74.106599345759932</c:v>
                </c:pt>
                <c:pt idx="74">
                  <c:v>74.107493630557045</c:v>
                </c:pt>
                <c:pt idx="75">
                  <c:v>74.108230314400913</c:v>
                </c:pt>
                <c:pt idx="76">
                  <c:v>74.108837181282084</c:v>
                </c:pt>
                <c:pt idx="77">
                  <c:v>74.109337114719125</c:v>
                </c:pt>
                <c:pt idx="78">
                  <c:v>74.109748962634839</c:v>
                </c:pt>
                <c:pt idx="79">
                  <c:v>74.110088249472184</c:v>
                </c:pt>
                <c:pt idx="80">
                  <c:v>74.110367762555526</c:v>
                </c:pt>
                <c:pt idx="81">
                  <c:v>74.110598034924834</c:v>
                </c:pt>
                <c:pt idx="82">
                  <c:v>74.110787742937802</c:v>
                </c:pt>
                <c:pt idx="83">
                  <c:v>74.110944033698601</c:v>
                </c:pt>
                <c:pt idx="84">
                  <c:v>74.111072794708818</c:v>
                </c:pt>
                <c:pt idx="85">
                  <c:v>74.11117887594412</c:v>
                </c:pt>
                <c:pt idx="86">
                  <c:v>74.111266272756538</c:v>
                </c:pt>
                <c:pt idx="87">
                  <c:v>74.111338276517685</c:v>
                </c:pt>
                <c:pt idx="88">
                  <c:v>74.111397598696428</c:v>
                </c:pt>
                <c:pt idx="89">
                  <c:v>74.111446473058535</c:v>
                </c:pt>
                <c:pt idx="90">
                  <c:v>74.111486739848289</c:v>
                </c:pt>
                <c:pt idx="91">
                  <c:v>74.11151991513033</c:v>
                </c:pt>
                <c:pt idx="92">
                  <c:v>74.111547247908987</c:v>
                </c:pt>
                <c:pt idx="93">
                  <c:v>74.111569767180526</c:v>
                </c:pt>
                <c:pt idx="94">
                  <c:v>74.11158832069323</c:v>
                </c:pt>
                <c:pt idx="95">
                  <c:v>74.111603606877296</c:v>
                </c:pt>
                <c:pt idx="96">
                  <c:v>74.111616201148507</c:v>
                </c:pt>
                <c:pt idx="97">
                  <c:v>74.111626577577397</c:v>
                </c:pt>
                <c:pt idx="98">
                  <c:v>74.111635126740666</c:v>
                </c:pt>
                <c:pt idx="99">
                  <c:v>74.111642170427686</c:v>
                </c:pt>
                <c:pt idx="100">
                  <c:v>74.111647973756206</c:v>
                </c:pt>
                <c:pt idx="101">
                  <c:v>74.111652755153813</c:v>
                </c:pt>
                <c:pt idx="102">
                  <c:v>74.111656694581242</c:v>
                </c:pt>
                <c:pt idx="103">
                  <c:v>74.111659940307064</c:v>
                </c:pt>
                <c:pt idx="104">
                  <c:v>74.111662614489262</c:v>
                </c:pt>
                <c:pt idx="105">
                  <c:v>74.111664817773601</c:v>
                </c:pt>
                <c:pt idx="106">
                  <c:v>74.111666633082137</c:v>
                </c:pt>
                <c:pt idx="107">
                  <c:v>74.111668128734522</c:v>
                </c:pt>
                <c:pt idx="108">
                  <c:v>74.111669361019537</c:v>
                </c:pt>
                <c:pt idx="109">
                  <c:v>74.111670376313782</c:v>
                </c:pt>
                <c:pt idx="110">
                  <c:v>74.11167121282719</c:v>
                </c:pt>
                <c:pt idx="111">
                  <c:v>74.111671902041195</c:v>
                </c:pt>
                <c:pt idx="112">
                  <c:v>74.111672469893591</c:v>
                </c:pt>
                <c:pt idx="113">
                  <c:v>74.111672937754747</c:v>
                </c:pt>
                <c:pt idx="114">
                  <c:v>74.111673323231926</c:v>
                </c:pt>
                <c:pt idx="115">
                  <c:v>74.111673640831924</c:v>
                </c:pt>
                <c:pt idx="116">
                  <c:v>74.111673902507036</c:v>
                </c:pt>
                <c:pt idx="117">
                  <c:v>74.111674118104901</c:v>
                </c:pt>
                <c:pt idx="118">
                  <c:v>74.111674295739107</c:v>
                </c:pt>
                <c:pt idx="119">
                  <c:v>74.111674442094539</c:v>
                </c:pt>
                <c:pt idx="120">
                  <c:v>74.111674562678942</c:v>
                </c:pt>
                <c:pt idx="121">
                  <c:v>74.111674662030225</c:v>
                </c:pt>
                <c:pt idx="122">
                  <c:v>74.111674743887235</c:v>
                </c:pt>
                <c:pt idx="123">
                  <c:v>74.111674811330474</c:v>
                </c:pt>
                <c:pt idx="124">
                  <c:v>74.111674866897985</c:v>
                </c:pt>
                <c:pt idx="125">
                  <c:v>74.111674912680911</c:v>
                </c:pt>
                <c:pt idx="126">
                  <c:v>74.111674950402161</c:v>
                </c:pt>
                <c:pt idx="127">
                  <c:v>74.111674981481286</c:v>
                </c:pt>
                <c:pt idx="128">
                  <c:v>74.111675007087854</c:v>
                </c:pt>
                <c:pt idx="129">
                  <c:v>74.111675028185502</c:v>
                </c:pt>
                <c:pt idx="130">
                  <c:v>74.111675045568191</c:v>
                </c:pt>
                <c:pt idx="131">
                  <c:v>74.111675059890061</c:v>
                </c:pt>
                <c:pt idx="132">
                  <c:v>74.111675071690073</c:v>
                </c:pt>
                <c:pt idx="133">
                  <c:v>74.111675081412287</c:v>
                </c:pt>
                <c:pt idx="134">
                  <c:v>74.111675089422576</c:v>
                </c:pt>
                <c:pt idx="135">
                  <c:v>74.111675096022381</c:v>
                </c:pt>
                <c:pt idx="136">
                  <c:v>74.111675101460065</c:v>
                </c:pt>
                <c:pt idx="137">
                  <c:v>74.111675105940265</c:v>
                </c:pt>
                <c:pt idx="138">
                  <c:v>74.111675109631562</c:v>
                </c:pt>
                <c:pt idx="139">
                  <c:v>74.111675112672884</c:v>
                </c:pt>
                <c:pt idx="140">
                  <c:v>74.111675115178684</c:v>
                </c:pt>
                <c:pt idx="141">
                  <c:v>74.111675117243252</c:v>
                </c:pt>
                <c:pt idx="142">
                  <c:v>74.111675118944277</c:v>
                </c:pt>
                <c:pt idx="143">
                  <c:v>74.11167512034578</c:v>
                </c:pt>
                <c:pt idx="144">
                  <c:v>74.111675121500497</c:v>
                </c:pt>
                <c:pt idx="145">
                  <c:v>74.111675122451885</c:v>
                </c:pt>
                <c:pt idx="146">
                  <c:v>74.111675123235756</c:v>
                </c:pt>
                <c:pt idx="147">
                  <c:v>74.111675123881597</c:v>
                </c:pt>
                <c:pt idx="148">
                  <c:v>74.111675124413722</c:v>
                </c:pt>
                <c:pt idx="149">
                  <c:v>74.111675124852141</c:v>
                </c:pt>
                <c:pt idx="150">
                  <c:v>74.111675125213367</c:v>
                </c:pt>
                <c:pt idx="151">
                  <c:v>74.111675125510985</c:v>
                </c:pt>
                <c:pt idx="152">
                  <c:v>74.111675125756193</c:v>
                </c:pt>
                <c:pt idx="153">
                  <c:v>74.111675125958229</c:v>
                </c:pt>
                <c:pt idx="154">
                  <c:v>74.11167512612468</c:v>
                </c:pt>
                <c:pt idx="155">
                  <c:v>74.111675126261829</c:v>
                </c:pt>
                <c:pt idx="156">
                  <c:v>74.11167512637482</c:v>
                </c:pt>
                <c:pt idx="157">
                  <c:v>74.111675126467915</c:v>
                </c:pt>
                <c:pt idx="158">
                  <c:v>74.111675126544625</c:v>
                </c:pt>
                <c:pt idx="159">
                  <c:v>74.111675126607821</c:v>
                </c:pt>
                <c:pt idx="160">
                  <c:v>74.11167512665989</c:v>
                </c:pt>
                <c:pt idx="161">
                  <c:v>74.111675126702792</c:v>
                </c:pt>
                <c:pt idx="162">
                  <c:v>74.111675126738149</c:v>
                </c:pt>
                <c:pt idx="163">
                  <c:v>74.111675126767281</c:v>
                </c:pt>
                <c:pt idx="164">
                  <c:v>74.111675126791269</c:v>
                </c:pt>
                <c:pt idx="165">
                  <c:v>74.111675126811036</c:v>
                </c:pt>
                <c:pt idx="166">
                  <c:v>74.111675126827322</c:v>
                </c:pt>
                <c:pt idx="167">
                  <c:v>74.111675126840751</c:v>
                </c:pt>
                <c:pt idx="168">
                  <c:v>74.111675126851807</c:v>
                </c:pt>
                <c:pt idx="169">
                  <c:v>74.111675126860916</c:v>
                </c:pt>
                <c:pt idx="170">
                  <c:v>74.11167512686842</c:v>
                </c:pt>
                <c:pt idx="171">
                  <c:v>74.111675126874601</c:v>
                </c:pt>
                <c:pt idx="172">
                  <c:v>74.111675126879703</c:v>
                </c:pt>
                <c:pt idx="173">
                  <c:v>74.11167512688391</c:v>
                </c:pt>
                <c:pt idx="174">
                  <c:v>74.111675126887363</c:v>
                </c:pt>
                <c:pt idx="175">
                  <c:v>74.111675126890219</c:v>
                </c:pt>
                <c:pt idx="176">
                  <c:v>74.111675126892564</c:v>
                </c:pt>
                <c:pt idx="177">
                  <c:v>74.111675126894497</c:v>
                </c:pt>
                <c:pt idx="178">
                  <c:v>74.111675126896088</c:v>
                </c:pt>
                <c:pt idx="179">
                  <c:v>74.111675126897396</c:v>
                </c:pt>
                <c:pt idx="180">
                  <c:v>74.111675126898476</c:v>
                </c:pt>
                <c:pt idx="181">
                  <c:v>74.111675126899371</c:v>
                </c:pt>
                <c:pt idx="182">
                  <c:v>74.11167512690011</c:v>
                </c:pt>
                <c:pt idx="183">
                  <c:v>74.111675126900721</c:v>
                </c:pt>
                <c:pt idx="184">
                  <c:v>74.111675126901218</c:v>
                </c:pt>
                <c:pt idx="185">
                  <c:v>74.111675126901631</c:v>
                </c:pt>
                <c:pt idx="186">
                  <c:v>74.111675126901972</c:v>
                </c:pt>
                <c:pt idx="187">
                  <c:v>74.111675126902256</c:v>
                </c:pt>
                <c:pt idx="188">
                  <c:v>74.111675126902483</c:v>
                </c:pt>
                <c:pt idx="189">
                  <c:v>74.111675126902668</c:v>
                </c:pt>
                <c:pt idx="190">
                  <c:v>74.111675126902824</c:v>
                </c:pt>
                <c:pt idx="191">
                  <c:v>74.111675126902952</c:v>
                </c:pt>
                <c:pt idx="192">
                  <c:v>74.111675126903052</c:v>
                </c:pt>
                <c:pt idx="193">
                  <c:v>74.111675126903137</c:v>
                </c:pt>
                <c:pt idx="194">
                  <c:v>74.111675126903208</c:v>
                </c:pt>
                <c:pt idx="195">
                  <c:v>74.111675126903265</c:v>
                </c:pt>
                <c:pt idx="196">
                  <c:v>74.111675126903307</c:v>
                </c:pt>
                <c:pt idx="197">
                  <c:v>74.11167512690335</c:v>
                </c:pt>
                <c:pt idx="198">
                  <c:v>74.111675126903393</c:v>
                </c:pt>
                <c:pt idx="199">
                  <c:v>74.111675126903421</c:v>
                </c:pt>
                <c:pt idx="200">
                  <c:v>74.111675126903449</c:v>
                </c:pt>
              </c:numCache>
            </c:numRef>
          </c:xVal>
          <c:yVal>
            <c:numRef>
              <c:f>競争!$BA$17:$BA$217</c:f>
              <c:numCache>
                <c:formatCode>0.00_ </c:formatCode>
                <c:ptCount val="201"/>
                <c:pt idx="0">
                  <c:v>1</c:v>
                </c:pt>
                <c:pt idx="1">
                  <c:v>1.2950714285714287</c:v>
                </c:pt>
                <c:pt idx="2">
                  <c:v>1.6754080486630831</c:v>
                </c:pt>
                <c:pt idx="3">
                  <c:v>2.1644573792053308</c:v>
                </c:pt>
                <c:pt idx="4">
                  <c:v>2.7913322674802492</c:v>
                </c:pt>
                <c:pt idx="5">
                  <c:v>3.5916646926319302</c:v>
                </c:pt>
                <c:pt idx="6">
                  <c:v>4.6082312855609242</c:v>
                </c:pt>
                <c:pt idx="7">
                  <c:v>5.8910467739796948</c:v>
                </c:pt>
                <c:pt idx="8">
                  <c:v>7.4964615302860693</c:v>
                </c:pt>
                <c:pt idx="9">
                  <c:v>9.4846215137872552</c:v>
                </c:pt>
                <c:pt idx="10">
                  <c:v>11.914515958477745</c:v>
                </c:pt>
                <c:pt idx="11">
                  <c:v>14.835881764310379</c:v>
                </c:pt>
                <c:pt idx="12">
                  <c:v>18.277666326112058</c:v>
                </c:pt>
                <c:pt idx="13">
                  <c:v>22.23381746805082</c:v>
                </c:pt>
                <c:pt idx="14">
                  <c:v>26.648968579598126</c:v>
                </c:pt>
                <c:pt idx="15">
                  <c:v>31.408733485987273</c:v>
                </c:pt>
                <c:pt idx="16">
                  <c:v>36.340626756196706</c:v>
                </c:pt>
                <c:pt idx="17">
                  <c:v>41.230283762365666</c:v>
                </c:pt>
                <c:pt idx="18">
                  <c:v>45.852554482151064</c:v>
                </c:pt>
                <c:pt idx="19">
                  <c:v>50.009692802130374</c:v>
                </c:pt>
                <c:pt idx="20">
                  <c:v>53.563804414210828</c:v>
                </c:pt>
                <c:pt idx="21">
                  <c:v>56.452378372321171</c:v>
                </c:pt>
                <c:pt idx="22">
                  <c:v>58.683774716955448</c:v>
                </c:pt>
                <c:pt idx="23">
                  <c:v>60.318385604110382</c:v>
                </c:pt>
                <c:pt idx="24">
                  <c:v>61.44516392797604</c:v>
                </c:pt>
                <c:pt idx="25">
                  <c:v>62.161417018290678</c:v>
                </c:pt>
                <c:pt idx="26">
                  <c:v>62.559360981573803</c:v>
                </c:pt>
                <c:pt idx="27">
                  <c:v>62.71925960449142</c:v>
                </c:pt>
                <c:pt idx="28">
                  <c:v>62.707274519642496</c:v>
                </c:pt>
                <c:pt idx="29">
                  <c:v>62.57600093404249</c:v>
                </c:pt>
                <c:pt idx="30">
                  <c:v>62.366192726837589</c:v>
                </c:pt>
                <c:pt idx="31">
                  <c:v>62.108795085991673</c:v>
                </c:pt>
                <c:pt idx="32">
                  <c:v>61.826860295490121</c:v>
                </c:pt>
                <c:pt idx="33">
                  <c:v>61.537193454204356</c:v>
                </c:pt>
                <c:pt idx="34">
                  <c:v>61.251708263700287</c:v>
                </c:pt>
                <c:pt idx="35">
                  <c:v>60.978525019532206</c:v>
                </c:pt>
                <c:pt idx="36">
                  <c:v>60.722854843958189</c:v>
                </c:pt>
                <c:pt idx="37">
                  <c:v>60.487710254826609</c:v>
                </c:pt>
                <c:pt idx="38">
                  <c:v>60.274474308543773</c:v>
                </c:pt>
                <c:pt idx="39">
                  <c:v>60.083353482396468</c:v>
                </c:pt>
                <c:pt idx="40">
                  <c:v>59.913734303260831</c:v>
                </c:pt>
                <c:pt idx="41">
                  <c:v>59.764460216987757</c:v>
                </c:pt>
                <c:pt idx="42">
                  <c:v>59.63404273409509</c:v>
                </c:pt>
                <c:pt idx="43">
                  <c:v>59.520818991690369</c:v>
                </c:pt>
                <c:pt idx="44">
                  <c:v>59.423066243096216</c:v>
                </c:pt>
                <c:pt idx="45">
                  <c:v>59.339082290883155</c:v>
                </c:pt>
                <c:pt idx="46">
                  <c:v>59.267239479035013</c:v>
                </c:pt>
                <c:pt idx="47">
                  <c:v>59.206018563834178</c:v>
                </c:pt>
                <c:pt idx="48">
                  <c:v>59.154027610877897</c:v>
                </c:pt>
                <c:pt idx="49">
                  <c:v>59.110010033440247</c:v>
                </c:pt>
                <c:pt idx="50">
                  <c:v>59.072845001631407</c:v>
                </c:pt>
                <c:pt idx="51">
                  <c:v>59.041542709501591</c:v>
                </c:pt>
                <c:pt idx="52">
                  <c:v>59.015236378360548</c:v>
                </c:pt>
                <c:pt idx="53">
                  <c:v>58.993172384838942</c:v>
                </c:pt>
                <c:pt idx="54">
                  <c:v>58.974699515426479</c:v>
                </c:pt>
                <c:pt idx="55">
                  <c:v>58.959258049062342</c:v>
                </c:pt>
                <c:pt idx="56">
                  <c:v>58.94636914047598</c:v>
                </c:pt>
                <c:pt idx="57">
                  <c:v>58.935624805618765</c:v>
                </c:pt>
                <c:pt idx="58">
                  <c:v>58.926678684777478</c:v>
                </c:pt>
                <c:pt idx="59">
                  <c:v>58.919237668786252</c:v>
                </c:pt>
                <c:pt idx="60">
                  <c:v>58.913054410889011</c:v>
                </c:pt>
                <c:pt idx="61">
                  <c:v>58.907920704568454</c:v>
                </c:pt>
                <c:pt idx="62">
                  <c:v>58.903661680738232</c:v>
                </c:pt>
                <c:pt idx="63">
                  <c:v>58.900130761933838</c:v>
                </c:pt>
                <c:pt idx="64">
                  <c:v>58.897205303326892</c:v>
                </c:pt>
                <c:pt idx="65">
                  <c:v>58.894782848088248</c:v>
                </c:pt>
                <c:pt idx="66">
                  <c:v>58.892777926011782</c:v>
                </c:pt>
                <c:pt idx="67">
                  <c:v>58.891119328037767</c:v>
                </c:pt>
                <c:pt idx="68">
                  <c:v>58.889747794409807</c:v>
                </c:pt>
                <c:pt idx="69">
                  <c:v>58.888614059973612</c:v>
                </c:pt>
                <c:pt idx="70">
                  <c:v>58.887677206106197</c:v>
                </c:pt>
                <c:pt idx="71">
                  <c:v>58.886903274634165</c:v>
                </c:pt>
                <c:pt idx="72">
                  <c:v>58.886264104661819</c:v>
                </c:pt>
                <c:pt idx="73">
                  <c:v>58.885736358368263</c:v>
                </c:pt>
                <c:pt idx="74">
                  <c:v>58.885300706490028</c:v>
                </c:pt>
                <c:pt idx="75">
                  <c:v>58.884941148366885</c:v>
                </c:pt>
                <c:pt idx="76">
                  <c:v>58.884644445101529</c:v>
                </c:pt>
                <c:pt idx="77">
                  <c:v>58.884399647596339</c:v>
                </c:pt>
                <c:pt idx="78">
                  <c:v>58.884197704017758</c:v>
                </c:pt>
                <c:pt idx="79">
                  <c:v>58.884031133640995</c:v>
                </c:pt>
                <c:pt idx="80">
                  <c:v>58.883893756087197</c:v>
                </c:pt>
                <c:pt idx="81">
                  <c:v>58.883780466721667</c:v>
                </c:pt>
                <c:pt idx="82">
                  <c:v>58.883687050474023</c:v>
                </c:pt>
                <c:pt idx="83">
                  <c:v>58.883610027604583</c:v>
                </c:pt>
                <c:pt idx="84">
                  <c:v>58.883546526007223</c:v>
                </c:pt>
                <c:pt idx="85">
                  <c:v>58.883494175536292</c:v>
                </c:pt>
                <c:pt idx="86">
                  <c:v>58.883451020598677</c:v>
                </c:pt>
                <c:pt idx="87">
                  <c:v>58.883415447883117</c:v>
                </c:pt>
                <c:pt idx="88">
                  <c:v>58.883386126627116</c:v>
                </c:pt>
                <c:pt idx="89">
                  <c:v>58.883361959262395</c:v>
                </c:pt>
                <c:pt idx="90">
                  <c:v>58.883342040647605</c:v>
                </c:pt>
                <c:pt idx="91">
                  <c:v>58.883325624402993</c:v>
                </c:pt>
                <c:pt idx="92">
                  <c:v>58.88331209511626</c:v>
                </c:pt>
                <c:pt idx="93">
                  <c:v>58.883300945400634</c:v>
                </c:pt>
                <c:pt idx="94">
                  <c:v>58.883291756961562</c:v>
                </c:pt>
                <c:pt idx="95">
                  <c:v>58.883284184974301</c:v>
                </c:pt>
                <c:pt idx="96">
                  <c:v>58.883277945195303</c:v>
                </c:pt>
                <c:pt idx="97">
                  <c:v>58.883272803330591</c:v>
                </c:pt>
                <c:pt idx="98">
                  <c:v>58.883268566266793</c:v>
                </c:pt>
                <c:pt idx="99">
                  <c:v>58.883265074839429</c:v>
                </c:pt>
                <c:pt idx="100">
                  <c:v>58.883262197869492</c:v>
                </c:pt>
                <c:pt idx="101">
                  <c:v>58.883259827246277</c:v>
                </c:pt>
                <c:pt idx="102">
                  <c:v>58.883257873873369</c:v>
                </c:pt>
                <c:pt idx="103">
                  <c:v>58.883256264326292</c:v>
                </c:pt>
                <c:pt idx="104">
                  <c:v>58.883254938097281</c:v>
                </c:pt>
                <c:pt idx="105">
                  <c:v>58.883253845323999</c:v>
                </c:pt>
                <c:pt idx="106">
                  <c:v>58.883252944917444</c:v>
                </c:pt>
                <c:pt idx="107">
                  <c:v>58.883252203018799</c:v>
                </c:pt>
                <c:pt idx="108">
                  <c:v>58.883251591727621</c:v>
                </c:pt>
                <c:pt idx="109">
                  <c:v>58.883251088053605</c:v>
                </c:pt>
                <c:pt idx="110">
                  <c:v>58.883250673052693</c:v>
                </c:pt>
                <c:pt idx="111">
                  <c:v>58.883250331115107</c:v>
                </c:pt>
                <c:pt idx="112">
                  <c:v>58.883250049378617</c:v>
                </c:pt>
                <c:pt idx="113">
                  <c:v>58.883249817245037</c:v>
                </c:pt>
                <c:pt idx="114">
                  <c:v>58.883249625981747</c:v>
                </c:pt>
                <c:pt idx="115">
                  <c:v>58.88324946839338</c:v>
                </c:pt>
                <c:pt idx="116">
                  <c:v>58.883249338551231</c:v>
                </c:pt>
                <c:pt idx="117">
                  <c:v>58.883249231570304</c:v>
                </c:pt>
                <c:pt idx="118">
                  <c:v>58.883249143425601</c:v>
                </c:pt>
                <c:pt idx="119">
                  <c:v>58.883249070800737</c:v>
                </c:pt>
                <c:pt idx="120">
                  <c:v>58.883249010963176</c:v>
                </c:pt>
                <c:pt idx="121">
                  <c:v>58.883248961661486</c:v>
                </c:pt>
                <c:pt idx="122">
                  <c:v>58.883248921040618</c:v>
                </c:pt>
                <c:pt idx="123">
                  <c:v>58.88324888757213</c:v>
                </c:pt>
                <c:pt idx="124">
                  <c:v>58.883248859996677</c:v>
                </c:pt>
                <c:pt idx="125">
                  <c:v>58.883248837276646</c:v>
                </c:pt>
                <c:pt idx="126">
                  <c:v>58.883248818557128</c:v>
                </c:pt>
                <c:pt idx="127">
                  <c:v>58.883248803133725</c:v>
                </c:pt>
                <c:pt idx="128">
                  <c:v>58.883248790426066</c:v>
                </c:pt>
                <c:pt idx="129">
                  <c:v>58.883248779955977</c:v>
                </c:pt>
                <c:pt idx="130">
                  <c:v>58.883248771329463</c:v>
                </c:pt>
                <c:pt idx="131">
                  <c:v>58.883248764221911</c:v>
                </c:pt>
                <c:pt idx="132">
                  <c:v>58.883248758365866</c:v>
                </c:pt>
                <c:pt idx="133">
                  <c:v>58.883248753540968</c:v>
                </c:pt>
                <c:pt idx="134">
                  <c:v>58.883248749565638</c:v>
                </c:pt>
                <c:pt idx="135">
                  <c:v>58.883248746290292</c:v>
                </c:pt>
                <c:pt idx="136">
                  <c:v>58.883248743591679</c:v>
                </c:pt>
                <c:pt idx="137">
                  <c:v>58.883248741368241</c:v>
                </c:pt>
                <c:pt idx="138">
                  <c:v>58.883248739536313</c:v>
                </c:pt>
                <c:pt idx="139">
                  <c:v>58.88324873802695</c:v>
                </c:pt>
                <c:pt idx="140">
                  <c:v>58.883248736783365</c:v>
                </c:pt>
                <c:pt idx="141">
                  <c:v>58.883248735758755</c:v>
                </c:pt>
                <c:pt idx="142">
                  <c:v>58.883248734914559</c:v>
                </c:pt>
                <c:pt idx="143">
                  <c:v>58.883248734219016</c:v>
                </c:pt>
                <c:pt idx="144">
                  <c:v>58.883248733645942</c:v>
                </c:pt>
                <c:pt idx="145">
                  <c:v>58.883248733173779</c:v>
                </c:pt>
                <c:pt idx="146">
                  <c:v>58.883248732784757</c:v>
                </c:pt>
                <c:pt idx="147">
                  <c:v>58.883248732464232</c:v>
                </c:pt>
                <c:pt idx="148">
                  <c:v>58.883248732200144</c:v>
                </c:pt>
                <c:pt idx="149">
                  <c:v>58.883248731982562</c:v>
                </c:pt>
                <c:pt idx="150">
                  <c:v>58.883248731803292</c:v>
                </c:pt>
                <c:pt idx="151">
                  <c:v>58.883248731655584</c:v>
                </c:pt>
                <c:pt idx="152">
                  <c:v>58.883248731533889</c:v>
                </c:pt>
                <c:pt idx="153">
                  <c:v>58.883248731433618</c:v>
                </c:pt>
                <c:pt idx="154">
                  <c:v>58.88324873135101</c:v>
                </c:pt>
                <c:pt idx="155">
                  <c:v>58.883248731282947</c:v>
                </c:pt>
                <c:pt idx="156">
                  <c:v>58.883248731226871</c:v>
                </c:pt>
                <c:pt idx="157">
                  <c:v>58.883248731180664</c:v>
                </c:pt>
                <c:pt idx="158">
                  <c:v>58.883248731142601</c:v>
                </c:pt>
                <c:pt idx="159">
                  <c:v>58.883248731111237</c:v>
                </c:pt>
                <c:pt idx="160">
                  <c:v>58.883248731085395</c:v>
                </c:pt>
                <c:pt idx="161">
                  <c:v>58.8832487310641</c:v>
                </c:pt>
                <c:pt idx="162">
                  <c:v>58.883248731046557</c:v>
                </c:pt>
                <c:pt idx="163">
                  <c:v>58.883248731032104</c:v>
                </c:pt>
                <c:pt idx="164">
                  <c:v>58.883248731020196</c:v>
                </c:pt>
                <c:pt idx="165">
                  <c:v>58.883248731010383</c:v>
                </c:pt>
                <c:pt idx="166">
                  <c:v>58.883248731002297</c:v>
                </c:pt>
                <c:pt idx="167">
                  <c:v>58.883248730995639</c:v>
                </c:pt>
                <c:pt idx="168">
                  <c:v>58.883248730990147</c:v>
                </c:pt>
                <c:pt idx="169">
                  <c:v>58.883248730985628</c:v>
                </c:pt>
                <c:pt idx="170">
                  <c:v>58.883248730981904</c:v>
                </c:pt>
                <c:pt idx="171">
                  <c:v>58.883248730978835</c:v>
                </c:pt>
                <c:pt idx="172">
                  <c:v>58.883248730976305</c:v>
                </c:pt>
                <c:pt idx="173">
                  <c:v>58.883248730974223</c:v>
                </c:pt>
                <c:pt idx="174">
                  <c:v>58.883248730972504</c:v>
                </c:pt>
                <c:pt idx="175">
                  <c:v>58.88324873097109</c:v>
                </c:pt>
                <c:pt idx="176">
                  <c:v>58.883248730969925</c:v>
                </c:pt>
                <c:pt idx="177">
                  <c:v>58.883248730968965</c:v>
                </c:pt>
                <c:pt idx="178">
                  <c:v>58.88324873096817</c:v>
                </c:pt>
                <c:pt idx="179">
                  <c:v>58.883248730967516</c:v>
                </c:pt>
                <c:pt idx="180">
                  <c:v>58.883248730966976</c:v>
                </c:pt>
                <c:pt idx="181">
                  <c:v>58.883248730966535</c:v>
                </c:pt>
                <c:pt idx="182">
                  <c:v>58.883248730966173</c:v>
                </c:pt>
                <c:pt idx="183">
                  <c:v>58.883248730965867</c:v>
                </c:pt>
                <c:pt idx="184">
                  <c:v>58.883248730965619</c:v>
                </c:pt>
                <c:pt idx="185">
                  <c:v>58.88324873096542</c:v>
                </c:pt>
                <c:pt idx="186">
                  <c:v>58.883248730965249</c:v>
                </c:pt>
                <c:pt idx="187">
                  <c:v>58.883248730965114</c:v>
                </c:pt>
                <c:pt idx="188">
                  <c:v>58.883248730965001</c:v>
                </c:pt>
                <c:pt idx="189">
                  <c:v>58.883248730964908</c:v>
                </c:pt>
                <c:pt idx="190">
                  <c:v>58.88324873096483</c:v>
                </c:pt>
                <c:pt idx="191">
                  <c:v>58.883248730964766</c:v>
                </c:pt>
                <c:pt idx="192">
                  <c:v>58.883248730964709</c:v>
                </c:pt>
                <c:pt idx="193">
                  <c:v>58.883248730964667</c:v>
                </c:pt>
                <c:pt idx="194">
                  <c:v>58.883248730964631</c:v>
                </c:pt>
                <c:pt idx="195">
                  <c:v>58.883248730964603</c:v>
                </c:pt>
                <c:pt idx="196">
                  <c:v>58.883248730964581</c:v>
                </c:pt>
                <c:pt idx="197">
                  <c:v>58.88324873096456</c:v>
                </c:pt>
                <c:pt idx="198">
                  <c:v>58.883248730964546</c:v>
                </c:pt>
                <c:pt idx="199">
                  <c:v>58.883248730964532</c:v>
                </c:pt>
                <c:pt idx="200">
                  <c:v>58.883248730964517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B2-4093-9C37-97592A6645AC}"/>
            </c:ext>
          </c:extLst>
        </c:ser>
        <c:ser>
          <c:idx val="1"/>
          <c:order val="1"/>
          <c:tx>
            <c:strRef>
              <c:f>競争!$BO$16</c:f>
              <c:strCache>
                <c:ptCount val="1"/>
                <c:pt idx="0">
                  <c:v>y=K2-bx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競争!$AX$17:$AX$217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競争!$BO$17:$BO$217</c:f>
              <c:numCache>
                <c:formatCode>0.00</c:formatCode>
                <c:ptCount val="201"/>
                <c:pt idx="0">
                  <c:v>70</c:v>
                </c:pt>
                <c:pt idx="1">
                  <c:v>69.849999999999994</c:v>
                </c:pt>
                <c:pt idx="2">
                  <c:v>69.7</c:v>
                </c:pt>
                <c:pt idx="3">
                  <c:v>69.55</c:v>
                </c:pt>
                <c:pt idx="4">
                  <c:v>69.400000000000006</c:v>
                </c:pt>
                <c:pt idx="5">
                  <c:v>69.25</c:v>
                </c:pt>
                <c:pt idx="6">
                  <c:v>69.099999999999994</c:v>
                </c:pt>
                <c:pt idx="7">
                  <c:v>68.95</c:v>
                </c:pt>
                <c:pt idx="8">
                  <c:v>68.8</c:v>
                </c:pt>
                <c:pt idx="9">
                  <c:v>68.650000000000006</c:v>
                </c:pt>
                <c:pt idx="10">
                  <c:v>68.5</c:v>
                </c:pt>
                <c:pt idx="11">
                  <c:v>68.349999999999994</c:v>
                </c:pt>
                <c:pt idx="12">
                  <c:v>68.2</c:v>
                </c:pt>
                <c:pt idx="13">
                  <c:v>68.05</c:v>
                </c:pt>
                <c:pt idx="14">
                  <c:v>67.900000000000006</c:v>
                </c:pt>
                <c:pt idx="15">
                  <c:v>67.75</c:v>
                </c:pt>
                <c:pt idx="16">
                  <c:v>67.599999999999994</c:v>
                </c:pt>
                <c:pt idx="17">
                  <c:v>67.45</c:v>
                </c:pt>
                <c:pt idx="18">
                  <c:v>67.3</c:v>
                </c:pt>
                <c:pt idx="19">
                  <c:v>67.150000000000006</c:v>
                </c:pt>
                <c:pt idx="20">
                  <c:v>67</c:v>
                </c:pt>
                <c:pt idx="21">
                  <c:v>66.849999999999994</c:v>
                </c:pt>
                <c:pt idx="22">
                  <c:v>66.7</c:v>
                </c:pt>
                <c:pt idx="23">
                  <c:v>66.55</c:v>
                </c:pt>
                <c:pt idx="24">
                  <c:v>66.400000000000006</c:v>
                </c:pt>
                <c:pt idx="25">
                  <c:v>66.25</c:v>
                </c:pt>
                <c:pt idx="26">
                  <c:v>66.099999999999994</c:v>
                </c:pt>
                <c:pt idx="27">
                  <c:v>65.95</c:v>
                </c:pt>
                <c:pt idx="28">
                  <c:v>65.8</c:v>
                </c:pt>
                <c:pt idx="29">
                  <c:v>65.650000000000006</c:v>
                </c:pt>
                <c:pt idx="30">
                  <c:v>65.5</c:v>
                </c:pt>
                <c:pt idx="31">
                  <c:v>65.349999999999994</c:v>
                </c:pt>
                <c:pt idx="32">
                  <c:v>65.2</c:v>
                </c:pt>
                <c:pt idx="33">
                  <c:v>65.05</c:v>
                </c:pt>
                <c:pt idx="34">
                  <c:v>64.900000000000006</c:v>
                </c:pt>
                <c:pt idx="35">
                  <c:v>64.75</c:v>
                </c:pt>
                <c:pt idx="36">
                  <c:v>64.599999999999994</c:v>
                </c:pt>
                <c:pt idx="37">
                  <c:v>64.45</c:v>
                </c:pt>
                <c:pt idx="38">
                  <c:v>64.3</c:v>
                </c:pt>
                <c:pt idx="39">
                  <c:v>64.150000000000006</c:v>
                </c:pt>
                <c:pt idx="40">
                  <c:v>64</c:v>
                </c:pt>
                <c:pt idx="41">
                  <c:v>63.85</c:v>
                </c:pt>
                <c:pt idx="42">
                  <c:v>63.7</c:v>
                </c:pt>
                <c:pt idx="43">
                  <c:v>63.55</c:v>
                </c:pt>
                <c:pt idx="44">
                  <c:v>63.4</c:v>
                </c:pt>
                <c:pt idx="45">
                  <c:v>63.25</c:v>
                </c:pt>
                <c:pt idx="46">
                  <c:v>63.1</c:v>
                </c:pt>
                <c:pt idx="47">
                  <c:v>62.95</c:v>
                </c:pt>
                <c:pt idx="48">
                  <c:v>62.8</c:v>
                </c:pt>
                <c:pt idx="49">
                  <c:v>62.65</c:v>
                </c:pt>
                <c:pt idx="50">
                  <c:v>62.5</c:v>
                </c:pt>
                <c:pt idx="51">
                  <c:v>62.35</c:v>
                </c:pt>
                <c:pt idx="52">
                  <c:v>62.2</c:v>
                </c:pt>
                <c:pt idx="53">
                  <c:v>62.05</c:v>
                </c:pt>
                <c:pt idx="54">
                  <c:v>61.9</c:v>
                </c:pt>
                <c:pt idx="55">
                  <c:v>61.75</c:v>
                </c:pt>
                <c:pt idx="56">
                  <c:v>61.6</c:v>
                </c:pt>
                <c:pt idx="57">
                  <c:v>61.45</c:v>
                </c:pt>
                <c:pt idx="58">
                  <c:v>61.3</c:v>
                </c:pt>
                <c:pt idx="59">
                  <c:v>61.15</c:v>
                </c:pt>
                <c:pt idx="60">
                  <c:v>61</c:v>
                </c:pt>
                <c:pt idx="61">
                  <c:v>60.85</c:v>
                </c:pt>
                <c:pt idx="62">
                  <c:v>60.7</c:v>
                </c:pt>
                <c:pt idx="63">
                  <c:v>60.55</c:v>
                </c:pt>
                <c:pt idx="64">
                  <c:v>60.4</c:v>
                </c:pt>
                <c:pt idx="65">
                  <c:v>60.25</c:v>
                </c:pt>
                <c:pt idx="66">
                  <c:v>60.1</c:v>
                </c:pt>
                <c:pt idx="67">
                  <c:v>59.95</c:v>
                </c:pt>
                <c:pt idx="68">
                  <c:v>59.8</c:v>
                </c:pt>
                <c:pt idx="69">
                  <c:v>59.65</c:v>
                </c:pt>
                <c:pt idx="70">
                  <c:v>59.5</c:v>
                </c:pt>
                <c:pt idx="71">
                  <c:v>59.35</c:v>
                </c:pt>
                <c:pt idx="72">
                  <c:v>59.2</c:v>
                </c:pt>
                <c:pt idx="73">
                  <c:v>59.05</c:v>
                </c:pt>
                <c:pt idx="74">
                  <c:v>58.9</c:v>
                </c:pt>
                <c:pt idx="75">
                  <c:v>58.75</c:v>
                </c:pt>
                <c:pt idx="76">
                  <c:v>58.6</c:v>
                </c:pt>
                <c:pt idx="77">
                  <c:v>58.45</c:v>
                </c:pt>
                <c:pt idx="78">
                  <c:v>58.3</c:v>
                </c:pt>
                <c:pt idx="79">
                  <c:v>58.15</c:v>
                </c:pt>
                <c:pt idx="80">
                  <c:v>58</c:v>
                </c:pt>
                <c:pt idx="81">
                  <c:v>57.85</c:v>
                </c:pt>
                <c:pt idx="82">
                  <c:v>57.7</c:v>
                </c:pt>
                <c:pt idx="83">
                  <c:v>57.55</c:v>
                </c:pt>
                <c:pt idx="84">
                  <c:v>57.4</c:v>
                </c:pt>
                <c:pt idx="85">
                  <c:v>57.25</c:v>
                </c:pt>
                <c:pt idx="86">
                  <c:v>57.1</c:v>
                </c:pt>
                <c:pt idx="87">
                  <c:v>56.95</c:v>
                </c:pt>
                <c:pt idx="88">
                  <c:v>56.8</c:v>
                </c:pt>
                <c:pt idx="89">
                  <c:v>56.65</c:v>
                </c:pt>
                <c:pt idx="90">
                  <c:v>56.5</c:v>
                </c:pt>
                <c:pt idx="91">
                  <c:v>56.35</c:v>
                </c:pt>
                <c:pt idx="92">
                  <c:v>56.2</c:v>
                </c:pt>
                <c:pt idx="93">
                  <c:v>56.05</c:v>
                </c:pt>
                <c:pt idx="94">
                  <c:v>55.9</c:v>
                </c:pt>
                <c:pt idx="95">
                  <c:v>55.75</c:v>
                </c:pt>
                <c:pt idx="96">
                  <c:v>55.6</c:v>
                </c:pt>
                <c:pt idx="97">
                  <c:v>55.45</c:v>
                </c:pt>
                <c:pt idx="98">
                  <c:v>55.3</c:v>
                </c:pt>
                <c:pt idx="99">
                  <c:v>55.15</c:v>
                </c:pt>
                <c:pt idx="100">
                  <c:v>55</c:v>
                </c:pt>
                <c:pt idx="101">
                  <c:v>54.85</c:v>
                </c:pt>
                <c:pt idx="102">
                  <c:v>54.7</c:v>
                </c:pt>
                <c:pt idx="103">
                  <c:v>54.55</c:v>
                </c:pt>
                <c:pt idx="104">
                  <c:v>54.4</c:v>
                </c:pt>
                <c:pt idx="105">
                  <c:v>54.25</c:v>
                </c:pt>
                <c:pt idx="106">
                  <c:v>54.1</c:v>
                </c:pt>
                <c:pt idx="107">
                  <c:v>53.95</c:v>
                </c:pt>
                <c:pt idx="108">
                  <c:v>53.8</c:v>
                </c:pt>
                <c:pt idx="109">
                  <c:v>53.650000000000006</c:v>
                </c:pt>
                <c:pt idx="110">
                  <c:v>53.5</c:v>
                </c:pt>
                <c:pt idx="111">
                  <c:v>53.35</c:v>
                </c:pt>
                <c:pt idx="112">
                  <c:v>53.2</c:v>
                </c:pt>
                <c:pt idx="113">
                  <c:v>53.05</c:v>
                </c:pt>
                <c:pt idx="114">
                  <c:v>52.900000000000006</c:v>
                </c:pt>
                <c:pt idx="115">
                  <c:v>52.75</c:v>
                </c:pt>
                <c:pt idx="116">
                  <c:v>52.6</c:v>
                </c:pt>
                <c:pt idx="117">
                  <c:v>52.45</c:v>
                </c:pt>
                <c:pt idx="118">
                  <c:v>52.3</c:v>
                </c:pt>
                <c:pt idx="119">
                  <c:v>52.150000000000006</c:v>
                </c:pt>
                <c:pt idx="120">
                  <c:v>52</c:v>
                </c:pt>
                <c:pt idx="121">
                  <c:v>51.85</c:v>
                </c:pt>
                <c:pt idx="122">
                  <c:v>51.7</c:v>
                </c:pt>
                <c:pt idx="123">
                  <c:v>51.55</c:v>
                </c:pt>
                <c:pt idx="124">
                  <c:v>51.400000000000006</c:v>
                </c:pt>
                <c:pt idx="125">
                  <c:v>51.25</c:v>
                </c:pt>
                <c:pt idx="126">
                  <c:v>51.1</c:v>
                </c:pt>
                <c:pt idx="127">
                  <c:v>50.95</c:v>
                </c:pt>
                <c:pt idx="128">
                  <c:v>50.8</c:v>
                </c:pt>
                <c:pt idx="129">
                  <c:v>50.650000000000006</c:v>
                </c:pt>
                <c:pt idx="130">
                  <c:v>50.5</c:v>
                </c:pt>
                <c:pt idx="131">
                  <c:v>50.35</c:v>
                </c:pt>
                <c:pt idx="132">
                  <c:v>50.2</c:v>
                </c:pt>
                <c:pt idx="133">
                  <c:v>50.05</c:v>
                </c:pt>
                <c:pt idx="134">
                  <c:v>49.900000000000006</c:v>
                </c:pt>
                <c:pt idx="135">
                  <c:v>49.75</c:v>
                </c:pt>
                <c:pt idx="136">
                  <c:v>49.6</c:v>
                </c:pt>
                <c:pt idx="137">
                  <c:v>49.45</c:v>
                </c:pt>
                <c:pt idx="138">
                  <c:v>49.3</c:v>
                </c:pt>
                <c:pt idx="139">
                  <c:v>49.150000000000006</c:v>
                </c:pt>
                <c:pt idx="140">
                  <c:v>49</c:v>
                </c:pt>
                <c:pt idx="141">
                  <c:v>48.85</c:v>
                </c:pt>
                <c:pt idx="142">
                  <c:v>48.7</c:v>
                </c:pt>
                <c:pt idx="143">
                  <c:v>48.55</c:v>
                </c:pt>
                <c:pt idx="144">
                  <c:v>48.400000000000006</c:v>
                </c:pt>
                <c:pt idx="145">
                  <c:v>48.25</c:v>
                </c:pt>
                <c:pt idx="146">
                  <c:v>48.1</c:v>
                </c:pt>
                <c:pt idx="147">
                  <c:v>47.95</c:v>
                </c:pt>
                <c:pt idx="148">
                  <c:v>47.8</c:v>
                </c:pt>
                <c:pt idx="149">
                  <c:v>47.650000000000006</c:v>
                </c:pt>
                <c:pt idx="150">
                  <c:v>47.5</c:v>
                </c:pt>
                <c:pt idx="151">
                  <c:v>47.35</c:v>
                </c:pt>
                <c:pt idx="152">
                  <c:v>47.2</c:v>
                </c:pt>
                <c:pt idx="153">
                  <c:v>47.05</c:v>
                </c:pt>
                <c:pt idx="154">
                  <c:v>46.900000000000006</c:v>
                </c:pt>
                <c:pt idx="155">
                  <c:v>46.75</c:v>
                </c:pt>
                <c:pt idx="156">
                  <c:v>46.6</c:v>
                </c:pt>
                <c:pt idx="157">
                  <c:v>46.45</c:v>
                </c:pt>
                <c:pt idx="158">
                  <c:v>46.3</c:v>
                </c:pt>
                <c:pt idx="159">
                  <c:v>46.150000000000006</c:v>
                </c:pt>
                <c:pt idx="160">
                  <c:v>46</c:v>
                </c:pt>
                <c:pt idx="161">
                  <c:v>45.85</c:v>
                </c:pt>
                <c:pt idx="162">
                  <c:v>45.7</c:v>
                </c:pt>
                <c:pt idx="163">
                  <c:v>45.55</c:v>
                </c:pt>
                <c:pt idx="164">
                  <c:v>45.400000000000006</c:v>
                </c:pt>
                <c:pt idx="165">
                  <c:v>45.25</c:v>
                </c:pt>
                <c:pt idx="166">
                  <c:v>45.1</c:v>
                </c:pt>
                <c:pt idx="167">
                  <c:v>44.95</c:v>
                </c:pt>
                <c:pt idx="168">
                  <c:v>44.8</c:v>
                </c:pt>
                <c:pt idx="169">
                  <c:v>44.650000000000006</c:v>
                </c:pt>
                <c:pt idx="170">
                  <c:v>44.5</c:v>
                </c:pt>
                <c:pt idx="171">
                  <c:v>44.35</c:v>
                </c:pt>
                <c:pt idx="172">
                  <c:v>44.2</c:v>
                </c:pt>
                <c:pt idx="173">
                  <c:v>44.05</c:v>
                </c:pt>
                <c:pt idx="174">
                  <c:v>43.900000000000006</c:v>
                </c:pt>
                <c:pt idx="175">
                  <c:v>43.75</c:v>
                </c:pt>
                <c:pt idx="176">
                  <c:v>43.6</c:v>
                </c:pt>
                <c:pt idx="177">
                  <c:v>43.45</c:v>
                </c:pt>
                <c:pt idx="178">
                  <c:v>43.3</c:v>
                </c:pt>
                <c:pt idx="179">
                  <c:v>43.150000000000006</c:v>
                </c:pt>
                <c:pt idx="180">
                  <c:v>43</c:v>
                </c:pt>
                <c:pt idx="181">
                  <c:v>42.85</c:v>
                </c:pt>
                <c:pt idx="182">
                  <c:v>42.7</c:v>
                </c:pt>
                <c:pt idx="183">
                  <c:v>42.55</c:v>
                </c:pt>
                <c:pt idx="184">
                  <c:v>42.400000000000006</c:v>
                </c:pt>
                <c:pt idx="185">
                  <c:v>42.25</c:v>
                </c:pt>
                <c:pt idx="186">
                  <c:v>42.1</c:v>
                </c:pt>
                <c:pt idx="187">
                  <c:v>41.95</c:v>
                </c:pt>
                <c:pt idx="188">
                  <c:v>41.8</c:v>
                </c:pt>
                <c:pt idx="189">
                  <c:v>41.650000000000006</c:v>
                </c:pt>
                <c:pt idx="190">
                  <c:v>41.5</c:v>
                </c:pt>
                <c:pt idx="191">
                  <c:v>41.35</c:v>
                </c:pt>
                <c:pt idx="192">
                  <c:v>41.2</c:v>
                </c:pt>
                <c:pt idx="193">
                  <c:v>41.05</c:v>
                </c:pt>
                <c:pt idx="194">
                  <c:v>40.900000000000006</c:v>
                </c:pt>
                <c:pt idx="195">
                  <c:v>40.75</c:v>
                </c:pt>
                <c:pt idx="196">
                  <c:v>40.6</c:v>
                </c:pt>
                <c:pt idx="197">
                  <c:v>40.450000000000003</c:v>
                </c:pt>
                <c:pt idx="198">
                  <c:v>40.299999999999997</c:v>
                </c:pt>
                <c:pt idx="199">
                  <c:v>40.150000000000006</c:v>
                </c:pt>
                <c:pt idx="200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FB2-4093-9C37-97592A6645AC}"/>
            </c:ext>
          </c:extLst>
        </c:ser>
        <c:ser>
          <c:idx val="2"/>
          <c:order val="2"/>
          <c:tx>
            <c:strRef>
              <c:f>競争!$BP$16</c:f>
              <c:strCache>
                <c:ptCount val="1"/>
                <c:pt idx="0">
                  <c:v>x=K1-ay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競争!$BP$17:$BP$217</c:f>
              <c:numCache>
                <c:formatCode>0.00</c:formatCode>
                <c:ptCount val="201"/>
                <c:pt idx="0">
                  <c:v>80</c:v>
                </c:pt>
                <c:pt idx="1">
                  <c:v>79.900000000000006</c:v>
                </c:pt>
                <c:pt idx="2">
                  <c:v>79.8</c:v>
                </c:pt>
                <c:pt idx="3">
                  <c:v>79.7</c:v>
                </c:pt>
                <c:pt idx="4">
                  <c:v>79.599999999999994</c:v>
                </c:pt>
                <c:pt idx="5">
                  <c:v>79.5</c:v>
                </c:pt>
                <c:pt idx="6">
                  <c:v>79.400000000000006</c:v>
                </c:pt>
                <c:pt idx="7">
                  <c:v>79.3</c:v>
                </c:pt>
                <c:pt idx="8">
                  <c:v>79.2</c:v>
                </c:pt>
                <c:pt idx="9">
                  <c:v>79.099999999999994</c:v>
                </c:pt>
                <c:pt idx="10">
                  <c:v>79</c:v>
                </c:pt>
                <c:pt idx="11">
                  <c:v>78.900000000000006</c:v>
                </c:pt>
                <c:pt idx="12">
                  <c:v>78.8</c:v>
                </c:pt>
                <c:pt idx="13">
                  <c:v>78.7</c:v>
                </c:pt>
                <c:pt idx="14">
                  <c:v>78.599999999999994</c:v>
                </c:pt>
                <c:pt idx="15">
                  <c:v>78.5</c:v>
                </c:pt>
                <c:pt idx="16">
                  <c:v>78.400000000000006</c:v>
                </c:pt>
                <c:pt idx="17">
                  <c:v>78.3</c:v>
                </c:pt>
                <c:pt idx="18">
                  <c:v>78.2</c:v>
                </c:pt>
                <c:pt idx="19">
                  <c:v>78.099999999999994</c:v>
                </c:pt>
                <c:pt idx="20">
                  <c:v>78</c:v>
                </c:pt>
                <c:pt idx="21">
                  <c:v>77.900000000000006</c:v>
                </c:pt>
                <c:pt idx="22">
                  <c:v>77.8</c:v>
                </c:pt>
                <c:pt idx="23">
                  <c:v>77.7</c:v>
                </c:pt>
                <c:pt idx="24">
                  <c:v>77.599999999999994</c:v>
                </c:pt>
                <c:pt idx="25">
                  <c:v>77.5</c:v>
                </c:pt>
                <c:pt idx="26">
                  <c:v>77.400000000000006</c:v>
                </c:pt>
                <c:pt idx="27">
                  <c:v>77.3</c:v>
                </c:pt>
                <c:pt idx="28">
                  <c:v>77.2</c:v>
                </c:pt>
                <c:pt idx="29">
                  <c:v>77.099999999999994</c:v>
                </c:pt>
                <c:pt idx="30">
                  <c:v>77</c:v>
                </c:pt>
                <c:pt idx="31">
                  <c:v>76.900000000000006</c:v>
                </c:pt>
                <c:pt idx="32">
                  <c:v>76.8</c:v>
                </c:pt>
                <c:pt idx="33">
                  <c:v>76.7</c:v>
                </c:pt>
                <c:pt idx="34">
                  <c:v>76.599999999999994</c:v>
                </c:pt>
                <c:pt idx="35">
                  <c:v>76.5</c:v>
                </c:pt>
                <c:pt idx="36">
                  <c:v>76.400000000000006</c:v>
                </c:pt>
                <c:pt idx="37">
                  <c:v>76.3</c:v>
                </c:pt>
                <c:pt idx="38">
                  <c:v>76.2</c:v>
                </c:pt>
                <c:pt idx="39">
                  <c:v>76.099999999999994</c:v>
                </c:pt>
                <c:pt idx="40">
                  <c:v>76</c:v>
                </c:pt>
                <c:pt idx="41">
                  <c:v>75.900000000000006</c:v>
                </c:pt>
                <c:pt idx="42">
                  <c:v>75.8</c:v>
                </c:pt>
                <c:pt idx="43">
                  <c:v>75.7</c:v>
                </c:pt>
                <c:pt idx="44">
                  <c:v>75.599999999999994</c:v>
                </c:pt>
                <c:pt idx="45">
                  <c:v>75.5</c:v>
                </c:pt>
                <c:pt idx="46">
                  <c:v>75.400000000000006</c:v>
                </c:pt>
                <c:pt idx="47">
                  <c:v>75.3</c:v>
                </c:pt>
                <c:pt idx="48">
                  <c:v>75.2</c:v>
                </c:pt>
                <c:pt idx="49">
                  <c:v>75.099999999999994</c:v>
                </c:pt>
                <c:pt idx="50">
                  <c:v>75</c:v>
                </c:pt>
                <c:pt idx="51">
                  <c:v>74.900000000000006</c:v>
                </c:pt>
                <c:pt idx="52">
                  <c:v>74.8</c:v>
                </c:pt>
                <c:pt idx="53">
                  <c:v>74.7</c:v>
                </c:pt>
                <c:pt idx="54">
                  <c:v>74.599999999999994</c:v>
                </c:pt>
                <c:pt idx="55">
                  <c:v>74.5</c:v>
                </c:pt>
                <c:pt idx="56">
                  <c:v>74.400000000000006</c:v>
                </c:pt>
                <c:pt idx="57">
                  <c:v>74.3</c:v>
                </c:pt>
                <c:pt idx="58">
                  <c:v>74.2</c:v>
                </c:pt>
                <c:pt idx="59">
                  <c:v>74.099999999999994</c:v>
                </c:pt>
                <c:pt idx="60">
                  <c:v>74</c:v>
                </c:pt>
                <c:pt idx="61">
                  <c:v>73.900000000000006</c:v>
                </c:pt>
                <c:pt idx="62">
                  <c:v>73.8</c:v>
                </c:pt>
                <c:pt idx="63">
                  <c:v>73.7</c:v>
                </c:pt>
                <c:pt idx="64">
                  <c:v>73.599999999999994</c:v>
                </c:pt>
                <c:pt idx="65">
                  <c:v>73.5</c:v>
                </c:pt>
                <c:pt idx="66">
                  <c:v>73.400000000000006</c:v>
                </c:pt>
                <c:pt idx="67">
                  <c:v>73.3</c:v>
                </c:pt>
                <c:pt idx="68">
                  <c:v>73.2</c:v>
                </c:pt>
                <c:pt idx="69">
                  <c:v>73.099999999999994</c:v>
                </c:pt>
                <c:pt idx="70">
                  <c:v>73</c:v>
                </c:pt>
                <c:pt idx="71">
                  <c:v>72.900000000000006</c:v>
                </c:pt>
                <c:pt idx="72">
                  <c:v>72.8</c:v>
                </c:pt>
                <c:pt idx="73">
                  <c:v>72.7</c:v>
                </c:pt>
                <c:pt idx="74">
                  <c:v>72.599999999999994</c:v>
                </c:pt>
                <c:pt idx="75">
                  <c:v>72.5</c:v>
                </c:pt>
                <c:pt idx="76">
                  <c:v>72.400000000000006</c:v>
                </c:pt>
                <c:pt idx="77">
                  <c:v>72.3</c:v>
                </c:pt>
                <c:pt idx="78">
                  <c:v>72.2</c:v>
                </c:pt>
                <c:pt idx="79">
                  <c:v>72.099999999999994</c:v>
                </c:pt>
                <c:pt idx="80">
                  <c:v>72</c:v>
                </c:pt>
                <c:pt idx="81">
                  <c:v>71.900000000000006</c:v>
                </c:pt>
                <c:pt idx="82">
                  <c:v>71.8</c:v>
                </c:pt>
                <c:pt idx="83">
                  <c:v>71.7</c:v>
                </c:pt>
                <c:pt idx="84">
                  <c:v>71.599999999999994</c:v>
                </c:pt>
                <c:pt idx="85">
                  <c:v>71.5</c:v>
                </c:pt>
                <c:pt idx="86">
                  <c:v>71.400000000000006</c:v>
                </c:pt>
                <c:pt idx="87">
                  <c:v>71.3</c:v>
                </c:pt>
                <c:pt idx="88">
                  <c:v>71.2</c:v>
                </c:pt>
                <c:pt idx="89">
                  <c:v>71.099999999999994</c:v>
                </c:pt>
                <c:pt idx="90">
                  <c:v>71</c:v>
                </c:pt>
                <c:pt idx="91">
                  <c:v>70.900000000000006</c:v>
                </c:pt>
                <c:pt idx="92">
                  <c:v>70.8</c:v>
                </c:pt>
                <c:pt idx="93">
                  <c:v>70.7</c:v>
                </c:pt>
                <c:pt idx="94">
                  <c:v>70.599999999999994</c:v>
                </c:pt>
                <c:pt idx="95">
                  <c:v>70.5</c:v>
                </c:pt>
                <c:pt idx="96">
                  <c:v>70.400000000000006</c:v>
                </c:pt>
                <c:pt idx="97">
                  <c:v>70.3</c:v>
                </c:pt>
                <c:pt idx="98">
                  <c:v>70.2</c:v>
                </c:pt>
                <c:pt idx="99">
                  <c:v>70.099999999999994</c:v>
                </c:pt>
                <c:pt idx="100">
                  <c:v>70</c:v>
                </c:pt>
                <c:pt idx="101">
                  <c:v>69.900000000000006</c:v>
                </c:pt>
                <c:pt idx="102">
                  <c:v>69.8</c:v>
                </c:pt>
                <c:pt idx="103">
                  <c:v>69.7</c:v>
                </c:pt>
                <c:pt idx="104">
                  <c:v>69.599999999999994</c:v>
                </c:pt>
                <c:pt idx="105">
                  <c:v>69.5</c:v>
                </c:pt>
                <c:pt idx="106">
                  <c:v>69.400000000000006</c:v>
                </c:pt>
                <c:pt idx="107">
                  <c:v>69.3</c:v>
                </c:pt>
                <c:pt idx="108">
                  <c:v>69.2</c:v>
                </c:pt>
                <c:pt idx="109">
                  <c:v>69.099999999999994</c:v>
                </c:pt>
                <c:pt idx="110">
                  <c:v>69</c:v>
                </c:pt>
                <c:pt idx="111">
                  <c:v>68.900000000000006</c:v>
                </c:pt>
                <c:pt idx="112">
                  <c:v>68.8</c:v>
                </c:pt>
                <c:pt idx="113">
                  <c:v>68.7</c:v>
                </c:pt>
                <c:pt idx="114">
                  <c:v>68.599999999999994</c:v>
                </c:pt>
                <c:pt idx="115">
                  <c:v>68.5</c:v>
                </c:pt>
                <c:pt idx="116">
                  <c:v>68.400000000000006</c:v>
                </c:pt>
                <c:pt idx="117">
                  <c:v>68.3</c:v>
                </c:pt>
                <c:pt idx="118">
                  <c:v>68.2</c:v>
                </c:pt>
                <c:pt idx="119">
                  <c:v>68.099999999999994</c:v>
                </c:pt>
                <c:pt idx="120">
                  <c:v>68</c:v>
                </c:pt>
                <c:pt idx="121">
                  <c:v>67.900000000000006</c:v>
                </c:pt>
                <c:pt idx="122">
                  <c:v>67.8</c:v>
                </c:pt>
                <c:pt idx="123">
                  <c:v>67.7</c:v>
                </c:pt>
                <c:pt idx="124">
                  <c:v>67.599999999999994</c:v>
                </c:pt>
                <c:pt idx="125">
                  <c:v>67.5</c:v>
                </c:pt>
                <c:pt idx="126">
                  <c:v>67.400000000000006</c:v>
                </c:pt>
                <c:pt idx="127">
                  <c:v>67.3</c:v>
                </c:pt>
                <c:pt idx="128">
                  <c:v>67.2</c:v>
                </c:pt>
                <c:pt idx="129">
                  <c:v>67.099999999999994</c:v>
                </c:pt>
                <c:pt idx="130">
                  <c:v>67</c:v>
                </c:pt>
                <c:pt idx="131">
                  <c:v>66.900000000000006</c:v>
                </c:pt>
                <c:pt idx="132">
                  <c:v>66.8</c:v>
                </c:pt>
                <c:pt idx="133">
                  <c:v>66.7</c:v>
                </c:pt>
                <c:pt idx="134">
                  <c:v>66.599999999999994</c:v>
                </c:pt>
                <c:pt idx="135">
                  <c:v>66.5</c:v>
                </c:pt>
                <c:pt idx="136">
                  <c:v>66.400000000000006</c:v>
                </c:pt>
                <c:pt idx="137">
                  <c:v>66.3</c:v>
                </c:pt>
                <c:pt idx="138">
                  <c:v>66.2</c:v>
                </c:pt>
                <c:pt idx="139">
                  <c:v>66.099999999999994</c:v>
                </c:pt>
                <c:pt idx="140">
                  <c:v>66</c:v>
                </c:pt>
                <c:pt idx="141">
                  <c:v>65.900000000000006</c:v>
                </c:pt>
                <c:pt idx="142">
                  <c:v>65.8</c:v>
                </c:pt>
                <c:pt idx="143">
                  <c:v>65.7</c:v>
                </c:pt>
                <c:pt idx="144">
                  <c:v>65.599999999999994</c:v>
                </c:pt>
                <c:pt idx="145">
                  <c:v>65.5</c:v>
                </c:pt>
                <c:pt idx="146">
                  <c:v>65.400000000000006</c:v>
                </c:pt>
                <c:pt idx="147">
                  <c:v>65.3</c:v>
                </c:pt>
                <c:pt idx="148">
                  <c:v>65.2</c:v>
                </c:pt>
                <c:pt idx="149">
                  <c:v>65.099999999999994</c:v>
                </c:pt>
                <c:pt idx="150">
                  <c:v>65</c:v>
                </c:pt>
                <c:pt idx="151">
                  <c:v>64.900000000000006</c:v>
                </c:pt>
                <c:pt idx="152">
                  <c:v>64.8</c:v>
                </c:pt>
                <c:pt idx="153">
                  <c:v>64.7</c:v>
                </c:pt>
                <c:pt idx="154">
                  <c:v>64.599999999999994</c:v>
                </c:pt>
                <c:pt idx="155">
                  <c:v>64.5</c:v>
                </c:pt>
                <c:pt idx="156">
                  <c:v>64.400000000000006</c:v>
                </c:pt>
                <c:pt idx="157">
                  <c:v>64.3</c:v>
                </c:pt>
                <c:pt idx="158">
                  <c:v>64.2</c:v>
                </c:pt>
                <c:pt idx="159">
                  <c:v>64.099999999999994</c:v>
                </c:pt>
                <c:pt idx="160">
                  <c:v>64</c:v>
                </c:pt>
                <c:pt idx="161">
                  <c:v>63.9</c:v>
                </c:pt>
                <c:pt idx="162">
                  <c:v>63.8</c:v>
                </c:pt>
                <c:pt idx="163">
                  <c:v>63.7</c:v>
                </c:pt>
                <c:pt idx="164">
                  <c:v>63.599999999999994</c:v>
                </c:pt>
                <c:pt idx="165">
                  <c:v>63.5</c:v>
                </c:pt>
                <c:pt idx="166">
                  <c:v>63.4</c:v>
                </c:pt>
                <c:pt idx="167">
                  <c:v>63.3</c:v>
                </c:pt>
                <c:pt idx="168">
                  <c:v>63.2</c:v>
                </c:pt>
                <c:pt idx="169">
                  <c:v>63.099999999999994</c:v>
                </c:pt>
                <c:pt idx="170">
                  <c:v>63</c:v>
                </c:pt>
                <c:pt idx="171">
                  <c:v>62.9</c:v>
                </c:pt>
                <c:pt idx="172">
                  <c:v>62.8</c:v>
                </c:pt>
                <c:pt idx="173">
                  <c:v>62.7</c:v>
                </c:pt>
                <c:pt idx="174">
                  <c:v>62.599999999999994</c:v>
                </c:pt>
                <c:pt idx="175">
                  <c:v>62.5</c:v>
                </c:pt>
                <c:pt idx="176">
                  <c:v>62.4</c:v>
                </c:pt>
                <c:pt idx="177">
                  <c:v>62.3</c:v>
                </c:pt>
                <c:pt idx="178">
                  <c:v>62.2</c:v>
                </c:pt>
                <c:pt idx="179">
                  <c:v>62.099999999999994</c:v>
                </c:pt>
                <c:pt idx="180">
                  <c:v>62</c:v>
                </c:pt>
                <c:pt idx="181">
                  <c:v>61.9</c:v>
                </c:pt>
                <c:pt idx="182">
                  <c:v>61.8</c:v>
                </c:pt>
                <c:pt idx="183">
                  <c:v>61.7</c:v>
                </c:pt>
                <c:pt idx="184">
                  <c:v>61.599999999999994</c:v>
                </c:pt>
                <c:pt idx="185">
                  <c:v>61.5</c:v>
                </c:pt>
                <c:pt idx="186">
                  <c:v>61.4</c:v>
                </c:pt>
                <c:pt idx="187">
                  <c:v>61.3</c:v>
                </c:pt>
                <c:pt idx="188">
                  <c:v>61.2</c:v>
                </c:pt>
                <c:pt idx="189">
                  <c:v>61.099999999999994</c:v>
                </c:pt>
                <c:pt idx="190">
                  <c:v>61</c:v>
                </c:pt>
                <c:pt idx="191">
                  <c:v>60.9</c:v>
                </c:pt>
                <c:pt idx="192">
                  <c:v>60.8</c:v>
                </c:pt>
                <c:pt idx="193">
                  <c:v>60.7</c:v>
                </c:pt>
                <c:pt idx="194">
                  <c:v>60.599999999999994</c:v>
                </c:pt>
                <c:pt idx="195">
                  <c:v>60.5</c:v>
                </c:pt>
                <c:pt idx="196">
                  <c:v>60.4</c:v>
                </c:pt>
                <c:pt idx="197">
                  <c:v>60.3</c:v>
                </c:pt>
                <c:pt idx="198">
                  <c:v>60.2</c:v>
                </c:pt>
                <c:pt idx="199">
                  <c:v>60.099999999999994</c:v>
                </c:pt>
                <c:pt idx="200">
                  <c:v>60</c:v>
                </c:pt>
              </c:numCache>
            </c:numRef>
          </c:xVal>
          <c:yVal>
            <c:numRef>
              <c:f>競争!$AX$17:$AX$217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FB2-4093-9C37-97592A6645AC}"/>
            </c:ext>
          </c:extLst>
        </c:ser>
        <c:ser>
          <c:idx val="3"/>
          <c:order val="3"/>
          <c:tx>
            <c:strRef>
              <c:f>競争!$BC$15</c:f>
              <c:strCache>
                <c:ptCount val="1"/>
                <c:pt idx="0">
                  <c:v>② (90,1)</c:v>
                </c:pt>
              </c:strCache>
            </c:strRef>
          </c:tx>
          <c:spPr>
            <a:ln w="6350">
              <a:tailEnd type="triangle"/>
            </a:ln>
          </c:spPr>
          <c:marker>
            <c:symbol val="none"/>
          </c:marker>
          <c:xVal>
            <c:numRef>
              <c:f>競争!$BC$17:$BC$217</c:f>
              <c:numCache>
                <c:formatCode>0.00_ </c:formatCode>
                <c:ptCount val="201"/>
                <c:pt idx="0">
                  <c:v>90</c:v>
                </c:pt>
                <c:pt idx="1">
                  <c:v>85.724999999999994</c:v>
                </c:pt>
                <c:pt idx="2">
                  <c:v>82.846170803571425</c:v>
                </c:pt>
                <c:pt idx="3">
                  <c:v>80.796675633299742</c:v>
                </c:pt>
                <c:pt idx="4">
                  <c:v>79.290702633706985</c:v>
                </c:pt>
                <c:pt idx="5">
                  <c:v>78.160590625178116</c:v>
                </c:pt>
                <c:pt idx="6">
                  <c:v>77.299608571277474</c:v>
                </c:pt>
                <c:pt idx="7">
                  <c:v>76.636118530170265</c:v>
                </c:pt>
                <c:pt idx="8">
                  <c:v>76.120209890449075</c:v>
                </c:pt>
                <c:pt idx="9">
                  <c:v>75.716137219602942</c:v>
                </c:pt>
                <c:pt idx="10">
                  <c:v>75.397754807546065</c:v>
                </c:pt>
                <c:pt idx="11">
                  <c:v>75.145620218322364</c:v>
                </c:pt>
                <c:pt idx="12">
                  <c:v>74.94508342167066</c:v>
                </c:pt>
                <c:pt idx="13">
                  <c:v>74.7849859221553</c:v>
                </c:pt>
                <c:pt idx="14">
                  <c:v>74.65675227431926</c:v>
                </c:pt>
                <c:pt idx="15">
                  <c:v>74.553742225729792</c:v>
                </c:pt>
                <c:pt idx="16">
                  <c:v>74.470780677002693</c:v>
                </c:pt>
                <c:pt idx="17">
                  <c:v>74.403811720384056</c:v>
                </c:pt>
                <c:pt idx="18">
                  <c:v>74.349640912757678</c:v>
                </c:pt>
                <c:pt idx="19">
                  <c:v>74.305741303293459</c:v>
                </c:pt>
                <c:pt idx="20">
                  <c:v>74.270106155098148</c:v>
                </c:pt>
                <c:pt idx="21">
                  <c:v>74.241136262692109</c:v>
                </c:pt>
                <c:pt idx="22">
                  <c:v>74.217553157629283</c:v>
                </c:pt>
                <c:pt idx="23">
                  <c:v>74.198331854315441</c:v>
                </c:pt>
                <c:pt idx="24">
                  <c:v>74.182648457013016</c:v>
                </c:pt>
                <c:pt idx="25">
                  <c:v>74.169839145923106</c:v>
                </c:pt>
                <c:pt idx="26">
                  <c:v>74.15936792904094</c:v>
                </c:pt>
                <c:pt idx="27">
                  <c:v>74.150801183799871</c:v>
                </c:pt>
                <c:pt idx="28">
                  <c:v>74.143787484363102</c:v>
                </c:pt>
                <c:pt idx="29">
                  <c:v>74.138041562621027</c:v>
                </c:pt>
                <c:pt idx="30">
                  <c:v>74.133331515771687</c:v>
                </c:pt>
                <c:pt idx="31">
                  <c:v>74.129468573797183</c:v>
                </c:pt>
                <c:pt idx="32">
                  <c:v>74.126298892772354</c:v>
                </c:pt>
                <c:pt idx="33">
                  <c:v>74.123696956803641</c:v>
                </c:pt>
                <c:pt idx="34">
                  <c:v>74.12156026133961</c:v>
                </c:pt>
                <c:pt idx="35">
                  <c:v>74.119805020154246</c:v>
                </c:pt>
                <c:pt idx="36">
                  <c:v>74.118362692343979</c:v>
                </c:pt>
                <c:pt idx="37">
                  <c:v>74.117177167841575</c:v>
                </c:pt>
                <c:pt idx="38">
                  <c:v>74.116202482978153</c:v>
                </c:pt>
                <c:pt idx="39">
                  <c:v>74.115400963595846</c:v>
                </c:pt>
                <c:pt idx="40">
                  <c:v>74.114741713709478</c:v>
                </c:pt>
                <c:pt idx="41">
                  <c:v>74.114199383945063</c:v>
                </c:pt>
                <c:pt idx="42">
                  <c:v>74.113753166874929</c:v>
                </c:pt>
                <c:pt idx="43">
                  <c:v>74.113385976641439</c:v>
                </c:pt>
                <c:pt idx="44">
                  <c:v>74.11308377846791</c:v>
                </c:pt>
                <c:pt idx="45">
                  <c:v>74.112835040229825</c:v>
                </c:pt>
                <c:pt idx="46">
                  <c:v>74.112630283538977</c:v>
                </c:pt>
                <c:pt idx="47">
                  <c:v>74.112461716041807</c:v>
                </c:pt>
                <c:pt idx="48">
                  <c:v>74.112322930060671</c:v>
                </c:pt>
                <c:pt idx="49">
                  <c:v>74.112208655475669</c:v>
                </c:pt>
                <c:pt idx="50">
                  <c:v>74.112114556986725</c:v>
                </c:pt>
                <c:pt idx="51">
                  <c:v>74.112037067713331</c:v>
                </c:pt>
                <c:pt idx="52">
                  <c:v>74.111973252565562</c:v>
                </c:pt>
                <c:pt idx="53">
                  <c:v>74.111920696020363</c:v>
                </c:pt>
                <c:pt idx="54">
                  <c:v>74.111877409914598</c:v>
                </c:pt>
                <c:pt idx="55">
                  <c:v>74.111841757663072</c:v>
                </c:pt>
                <c:pt idx="56">
                  <c:v>74.111812391959603</c:v>
                </c:pt>
                <c:pt idx="57">
                  <c:v>74.111788203550773</c:v>
                </c:pt>
                <c:pt idx="58">
                  <c:v>74.111768279105419</c:v>
                </c:pt>
                <c:pt idx="59">
                  <c:v>74.111751866558564</c:v>
                </c:pt>
                <c:pt idx="60">
                  <c:v>74.111738346598955</c:v>
                </c:pt>
                <c:pt idx="61">
                  <c:v>74.111727209207572</c:v>
                </c:pt>
                <c:pt idx="62">
                  <c:v>74.111718034349778</c:v>
                </c:pt>
                <c:pt idx="63">
                  <c:v>74.111710476083871</c:v>
                </c:pt>
                <c:pt idx="64">
                  <c:v>74.111704249480042</c:v>
                </c:pt>
                <c:pt idx="65">
                  <c:v>74.111699119851764</c:v>
                </c:pt>
                <c:pt idx="66">
                  <c:v>74.111694893889933</c:v>
                </c:pt>
                <c:pt idx="67">
                  <c:v>74.111691412363172</c:v>
                </c:pt>
                <c:pt idx="68">
                  <c:v>74.111688544107039</c:v>
                </c:pt>
                <c:pt idx="69">
                  <c:v>74.111686181074333</c:v>
                </c:pt>
                <c:pt idx="70">
                  <c:v>74.111684234258945</c:v>
                </c:pt>
                <c:pt idx="71">
                  <c:v>74.111682630338933</c:v>
                </c:pt>
                <c:pt idx="72">
                  <c:v>74.111681308911756</c:v>
                </c:pt>
                <c:pt idx="73">
                  <c:v>74.111680220217096</c:v>
                </c:pt>
                <c:pt idx="74">
                  <c:v>74.111679323261299</c:v>
                </c:pt>
                <c:pt idx="75">
                  <c:v>74.111678584272497</c:v>
                </c:pt>
                <c:pt idx="76">
                  <c:v>74.111677975428051</c:v>
                </c:pt>
                <c:pt idx="77">
                  <c:v>74.111677473806324</c:v>
                </c:pt>
                <c:pt idx="78">
                  <c:v>74.111677060523192</c:v>
                </c:pt>
                <c:pt idx="79">
                  <c:v>74.111676720020753</c:v>
                </c:pt>
                <c:pt idx="80">
                  <c:v>74.111676439481357</c:v>
                </c:pt>
                <c:pt idx="81">
                  <c:v>74.111676208344903</c:v>
                </c:pt>
                <c:pt idx="82">
                  <c:v>74.111676017911151</c:v>
                </c:pt>
                <c:pt idx="83">
                  <c:v>74.111675861012159</c:v>
                </c:pt>
                <c:pt idx="84">
                  <c:v>74.111675731742352</c:v>
                </c:pt>
                <c:pt idx="85">
                  <c:v>74.111675625236217</c:v>
                </c:pt>
                <c:pt idx="86">
                  <c:v>74.11167553748507</c:v>
                </c:pt>
                <c:pt idx="87">
                  <c:v>74.11167546518621</c:v>
                </c:pt>
                <c:pt idx="88">
                  <c:v>74.111675405618556</c:v>
                </c:pt>
                <c:pt idx="89">
                  <c:v>74.111675356540204</c:v>
                </c:pt>
                <c:pt idx="90">
                  <c:v>74.111675316104055</c:v>
                </c:pt>
                <c:pt idx="91">
                  <c:v>74.111675282788283</c:v>
                </c:pt>
                <c:pt idx="92">
                  <c:v>74.111675255339037</c:v>
                </c:pt>
                <c:pt idx="93">
                  <c:v>74.111675232723286</c:v>
                </c:pt>
                <c:pt idx="94">
                  <c:v>74.111675214089885</c:v>
                </c:pt>
                <c:pt idx="95">
                  <c:v>74.111675198737586</c:v>
                </c:pt>
                <c:pt idx="96">
                  <c:v>74.111675186088632</c:v>
                </c:pt>
                <c:pt idx="97">
                  <c:v>74.111675175666988</c:v>
                </c:pt>
                <c:pt idx="98">
                  <c:v>74.111675167080463</c:v>
                </c:pt>
                <c:pt idx="99">
                  <c:v>74.111675160005902</c:v>
                </c:pt>
                <c:pt idx="100">
                  <c:v>74.111675154177064</c:v>
                </c:pt>
                <c:pt idx="101">
                  <c:v>74.111675149374605</c:v>
                </c:pt>
                <c:pt idx="102">
                  <c:v>74.111675145417792</c:v>
                </c:pt>
                <c:pt idx="103">
                  <c:v>74.111675142157708</c:v>
                </c:pt>
                <c:pt idx="104">
                  <c:v>74.111675139471686</c:v>
                </c:pt>
                <c:pt idx="105">
                  <c:v>74.111675137258629</c:v>
                </c:pt>
                <c:pt idx="106">
                  <c:v>74.111675135435263</c:v>
                </c:pt>
                <c:pt idx="107">
                  <c:v>74.111675133932962</c:v>
                </c:pt>
                <c:pt idx="108">
                  <c:v>74.111675132695197</c:v>
                </c:pt>
                <c:pt idx="109">
                  <c:v>74.111675131675383</c:v>
                </c:pt>
                <c:pt idx="110">
                  <c:v>74.111675130835138</c:v>
                </c:pt>
                <c:pt idx="111">
                  <c:v>74.111675130142842</c:v>
                </c:pt>
                <c:pt idx="112">
                  <c:v>74.111675129572461</c:v>
                </c:pt>
                <c:pt idx="113">
                  <c:v>74.111675129102508</c:v>
                </c:pt>
                <c:pt idx="114">
                  <c:v>74.111675128715305</c:v>
                </c:pt>
                <c:pt idx="115">
                  <c:v>74.111675128396286</c:v>
                </c:pt>
                <c:pt idx="116">
                  <c:v>74.111675128133442</c:v>
                </c:pt>
                <c:pt idx="117">
                  <c:v>74.111675127916882</c:v>
                </c:pt>
                <c:pt idx="118">
                  <c:v>74.111675127738451</c:v>
                </c:pt>
                <c:pt idx="119">
                  <c:v>74.11167512759144</c:v>
                </c:pt>
                <c:pt idx="120">
                  <c:v>74.111675127470306</c:v>
                </c:pt>
                <c:pt idx="121">
                  <c:v>74.111675127370503</c:v>
                </c:pt>
                <c:pt idx="122">
                  <c:v>74.111675127288279</c:v>
                </c:pt>
                <c:pt idx="123">
                  <c:v>74.111675127220536</c:v>
                </c:pt>
                <c:pt idx="124">
                  <c:v>74.111675127164716</c:v>
                </c:pt>
                <c:pt idx="125">
                  <c:v>74.11167512711873</c:v>
                </c:pt>
                <c:pt idx="126">
                  <c:v>74.111675127080844</c:v>
                </c:pt>
                <c:pt idx="127">
                  <c:v>74.111675127049622</c:v>
                </c:pt>
                <c:pt idx="128">
                  <c:v>74.111675127023901</c:v>
                </c:pt>
                <c:pt idx="129">
                  <c:v>74.111675127002712</c:v>
                </c:pt>
                <c:pt idx="130">
                  <c:v>74.111675126985247</c:v>
                </c:pt>
                <c:pt idx="131">
                  <c:v>74.111675126970866</c:v>
                </c:pt>
                <c:pt idx="132">
                  <c:v>74.111675126959014</c:v>
                </c:pt>
                <c:pt idx="133">
                  <c:v>74.111675126949251</c:v>
                </c:pt>
                <c:pt idx="134">
                  <c:v>74.111675126941208</c:v>
                </c:pt>
                <c:pt idx="135">
                  <c:v>74.111675126934585</c:v>
                </c:pt>
                <c:pt idx="136">
                  <c:v>74.111675126929129</c:v>
                </c:pt>
                <c:pt idx="137">
                  <c:v>74.111675126924624</c:v>
                </c:pt>
                <c:pt idx="138">
                  <c:v>74.111675126920915</c:v>
                </c:pt>
                <c:pt idx="139">
                  <c:v>74.111675126917859</c:v>
                </c:pt>
                <c:pt idx="140">
                  <c:v>74.111675126915344</c:v>
                </c:pt>
                <c:pt idx="141">
                  <c:v>74.111675126913269</c:v>
                </c:pt>
                <c:pt idx="142">
                  <c:v>74.111675126911564</c:v>
                </c:pt>
                <c:pt idx="143">
                  <c:v>74.111675126910157</c:v>
                </c:pt>
                <c:pt idx="144">
                  <c:v>74.111675126908992</c:v>
                </c:pt>
                <c:pt idx="145">
                  <c:v>74.11167512690804</c:v>
                </c:pt>
                <c:pt idx="146">
                  <c:v>74.111675126907244</c:v>
                </c:pt>
                <c:pt idx="147">
                  <c:v>74.11167512690659</c:v>
                </c:pt>
                <c:pt idx="148">
                  <c:v>74.11167512690605</c:v>
                </c:pt>
                <c:pt idx="149">
                  <c:v>74.11167512690561</c:v>
                </c:pt>
                <c:pt idx="150">
                  <c:v>74.111675126905254</c:v>
                </c:pt>
                <c:pt idx="151">
                  <c:v>74.111675126904956</c:v>
                </c:pt>
                <c:pt idx="152">
                  <c:v>74.111675126904714</c:v>
                </c:pt>
                <c:pt idx="153">
                  <c:v>74.111675126904515</c:v>
                </c:pt>
                <c:pt idx="154">
                  <c:v>74.111675126904345</c:v>
                </c:pt>
                <c:pt idx="155">
                  <c:v>74.111675126904203</c:v>
                </c:pt>
                <c:pt idx="156">
                  <c:v>74.111675126904089</c:v>
                </c:pt>
                <c:pt idx="157">
                  <c:v>74.11167512690399</c:v>
                </c:pt>
                <c:pt idx="158">
                  <c:v>74.111675126903918</c:v>
                </c:pt>
                <c:pt idx="159">
                  <c:v>74.111675126903862</c:v>
                </c:pt>
                <c:pt idx="160">
                  <c:v>74.111675126903805</c:v>
                </c:pt>
                <c:pt idx="161">
                  <c:v>74.111675126903762</c:v>
                </c:pt>
                <c:pt idx="162">
                  <c:v>74.11167512690372</c:v>
                </c:pt>
                <c:pt idx="163">
                  <c:v>74.111675126903691</c:v>
                </c:pt>
                <c:pt idx="164">
                  <c:v>74.111675126903663</c:v>
                </c:pt>
                <c:pt idx="165">
                  <c:v>74.111675126903648</c:v>
                </c:pt>
                <c:pt idx="166">
                  <c:v>74.111675126903634</c:v>
                </c:pt>
                <c:pt idx="167">
                  <c:v>74.11167512690362</c:v>
                </c:pt>
                <c:pt idx="168">
                  <c:v>74.111675126903606</c:v>
                </c:pt>
                <c:pt idx="169">
                  <c:v>74.111675126903592</c:v>
                </c:pt>
                <c:pt idx="170">
                  <c:v>74.111675126903592</c:v>
                </c:pt>
                <c:pt idx="171">
                  <c:v>74.111675126903592</c:v>
                </c:pt>
                <c:pt idx="172">
                  <c:v>74.111675126903592</c:v>
                </c:pt>
                <c:pt idx="173">
                  <c:v>74.111675126903592</c:v>
                </c:pt>
                <c:pt idx="174">
                  <c:v>74.111675126903592</c:v>
                </c:pt>
                <c:pt idx="175">
                  <c:v>74.111675126903592</c:v>
                </c:pt>
                <c:pt idx="176">
                  <c:v>74.111675126903592</c:v>
                </c:pt>
                <c:pt idx="177">
                  <c:v>74.111675126903592</c:v>
                </c:pt>
                <c:pt idx="178">
                  <c:v>74.111675126903592</c:v>
                </c:pt>
                <c:pt idx="179">
                  <c:v>74.111675126903592</c:v>
                </c:pt>
                <c:pt idx="180">
                  <c:v>74.111675126903592</c:v>
                </c:pt>
                <c:pt idx="181">
                  <c:v>74.111675126903592</c:v>
                </c:pt>
                <c:pt idx="182">
                  <c:v>74.111675126903592</c:v>
                </c:pt>
                <c:pt idx="183">
                  <c:v>74.111675126903592</c:v>
                </c:pt>
                <c:pt idx="184">
                  <c:v>74.111675126903592</c:v>
                </c:pt>
                <c:pt idx="185">
                  <c:v>74.111675126903592</c:v>
                </c:pt>
                <c:pt idx="186">
                  <c:v>74.111675126903592</c:v>
                </c:pt>
                <c:pt idx="187">
                  <c:v>74.111675126903592</c:v>
                </c:pt>
                <c:pt idx="188">
                  <c:v>74.111675126903592</c:v>
                </c:pt>
                <c:pt idx="189">
                  <c:v>74.111675126903592</c:v>
                </c:pt>
                <c:pt idx="190">
                  <c:v>74.111675126903592</c:v>
                </c:pt>
                <c:pt idx="191">
                  <c:v>74.111675126903592</c:v>
                </c:pt>
                <c:pt idx="192">
                  <c:v>74.111675126903592</c:v>
                </c:pt>
                <c:pt idx="193">
                  <c:v>74.111675126903592</c:v>
                </c:pt>
                <c:pt idx="194">
                  <c:v>74.111675126903592</c:v>
                </c:pt>
                <c:pt idx="195">
                  <c:v>74.111675126903592</c:v>
                </c:pt>
                <c:pt idx="196">
                  <c:v>74.111675126903592</c:v>
                </c:pt>
                <c:pt idx="197">
                  <c:v>74.111675126903592</c:v>
                </c:pt>
                <c:pt idx="198">
                  <c:v>74.111675126903592</c:v>
                </c:pt>
                <c:pt idx="199">
                  <c:v>74.111675126903592</c:v>
                </c:pt>
                <c:pt idx="200">
                  <c:v>74.111675126903592</c:v>
                </c:pt>
              </c:numCache>
            </c:numRef>
          </c:xVal>
          <c:yVal>
            <c:numRef>
              <c:f>競争!$BE$17:$BE$217</c:f>
              <c:numCache>
                <c:formatCode>0.00_ </c:formatCode>
                <c:ptCount val="201"/>
                <c:pt idx="0">
                  <c:v>90</c:v>
                </c:pt>
                <c:pt idx="1">
                  <c:v>77.078571428571422</c:v>
                </c:pt>
                <c:pt idx="2">
                  <c:v>70.492541769314869</c:v>
                </c:pt>
                <c:pt idx="3">
                  <c:v>66.589429935244823</c:v>
                </c:pt>
                <c:pt idx="4">
                  <c:v>64.1040466382603</c:v>
                </c:pt>
                <c:pt idx="5">
                  <c:v>62.456301928272723</c:v>
                </c:pt>
                <c:pt idx="6">
                  <c:v>61.337337359887542</c:v>
                </c:pt>
                <c:pt idx="7">
                  <c:v>60.566516654814329</c:v>
                </c:pt>
                <c:pt idx="8">
                  <c:v>60.031298713706128</c:v>
                </c:pt>
                <c:pt idx="9">
                  <c:v>59.658419396531897</c:v>
                </c:pt>
                <c:pt idx="10">
                  <c:v>59.398690507095651</c:v>
                </c:pt>
                <c:pt idx="11">
                  <c:v>59.218367861927639</c:v>
                </c:pt>
                <c:pt idx="12">
                  <c:v>59.093955765824006</c:v>
                </c:pt>
                <c:pt idx="13">
                  <c:v>59.008931818109382</c:v>
                </c:pt>
                <c:pt idx="14">
                  <c:v>58.951605558074661</c:v>
                </c:pt>
                <c:pt idx="15">
                  <c:v>58.913678183826185</c:v>
                </c:pt>
                <c:pt idx="16">
                  <c:v>58.88925269462937</c:v>
                </c:pt>
                <c:pt idx="17">
                  <c:v>58.874142605103629</c:v>
                </c:pt>
                <c:pt idx="18">
                  <c:v>58.865383554958484</c:v>
                </c:pt>
                <c:pt idx="19">
                  <c:v>58.860885476455401</c:v>
                </c:pt>
                <c:pt idx="20">
                  <c:v>58.859183554662707</c:v>
                </c:pt>
                <c:pt idx="21">
                  <c:v>58.859259362450558</c:v>
                </c:pt>
                <c:pt idx="22">
                  <c:v>58.860412213070525</c:v>
                </c:pt>
                <c:pt idx="23">
                  <c:v>58.862166626685486</c:v>
                </c:pt>
                <c:pt idx="24">
                  <c:v>58.86420584636695</c:v>
                </c:pt>
                <c:pt idx="25">
                  <c:v>58.866324171960727</c:v>
                </c:pt>
                <c:pt idx="26">
                  <c:v>58.868392891719168</c:v>
                </c:pt>
                <c:pt idx="27">
                  <c:v>58.870336032816077</c:v>
                </c:pt>
                <c:pt idx="28">
                  <c:v>58.87211319107972</c:v>
                </c:pt>
                <c:pt idx="29">
                  <c:v>58.873707452849978</c:v>
                </c:pt>
                <c:pt idx="30">
                  <c:v>58.875116968319922</c:v>
                </c:pt>
                <c:pt idx="31">
                  <c:v>58.876349133088624</c:v>
                </c:pt>
                <c:pt idx="32">
                  <c:v>58.877416623751529</c:v>
                </c:pt>
                <c:pt idx="33">
                  <c:v>58.878334743635051</c:v>
                </c:pt>
                <c:pt idx="34">
                  <c:v>58.879119687601381</c:v>
                </c:pt>
                <c:pt idx="35">
                  <c:v>58.879787445757088</c:v>
                </c:pt>
                <c:pt idx="36">
                  <c:v>58.880353146239869</c:v>
                </c:pt>
                <c:pt idx="37">
                  <c:v>58.880830695320981</c:v>
                </c:pt>
                <c:pt idx="38">
                  <c:v>58.881232614904683</c:v>
                </c:pt>
                <c:pt idx="39">
                  <c:v>58.881570007559418</c:v>
                </c:pt>
                <c:pt idx="40">
                  <c:v>58.881852600713387</c:v>
                </c:pt>
                <c:pt idx="41">
                  <c:v>58.882088836951148</c:v>
                </c:pt>
                <c:pt idx="42">
                  <c:v>58.882285988179277</c:v>
                </c:pt>
                <c:pt idx="43">
                  <c:v>58.882450279041109</c:v>
                </c:pt>
                <c:pt idx="44">
                  <c:v>58.88258701026389</c:v>
                </c:pt>
                <c:pt idx="45">
                  <c:v>58.882700676275959</c:v>
                </c:pt>
                <c:pt idx="46">
                  <c:v>58.882795073915091</c:v>
                </c:pt>
                <c:pt idx="47">
                  <c:v>58.882873400705982</c:v>
                </c:pt>
                <c:pt idx="48">
                  <c:v>58.882938342262257</c:v>
                </c:pt>
                <c:pt idx="49">
                  <c:v>58.882992149044298</c:v>
                </c:pt>
                <c:pt idx="50">
                  <c:v>58.883036703104509</c:v>
                </c:pt>
                <c:pt idx="51">
                  <c:v>58.883073575665662</c:v>
                </c:pt>
                <c:pt idx="52">
                  <c:v>58.883104076469579</c:v>
                </c:pt>
                <c:pt idx="53">
                  <c:v>58.883129295845379</c:v>
                </c:pt>
                <c:pt idx="54">
                  <c:v>58.883150140410457</c:v>
                </c:pt>
                <c:pt idx="55">
                  <c:v>58.883167363252987</c:v>
                </c:pt>
                <c:pt idx="56">
                  <c:v>58.883181589366721</c:v>
                </c:pt>
                <c:pt idx="57">
                  <c:v>58.883193337025617</c:v>
                </c:pt>
                <c:pt idx="58">
                  <c:v>58.883203035703758</c:v>
                </c:pt>
                <c:pt idx="59">
                  <c:v>58.883211041067952</c:v>
                </c:pt>
                <c:pt idx="60">
                  <c:v>58.883217647498817</c:v>
                </c:pt>
                <c:pt idx="61">
                  <c:v>58.883223098531438</c:v>
                </c:pt>
                <c:pt idx="62">
                  <c:v>58.883227595549364</c:v>
                </c:pt>
                <c:pt idx="63">
                  <c:v>58.883231305015592</c:v>
                </c:pt>
                <c:pt idx="64">
                  <c:v>58.883234364480238</c:v>
                </c:pt>
                <c:pt idx="65">
                  <c:v>58.883236887567378</c:v>
                </c:pt>
                <c:pt idx="66">
                  <c:v>58.883238968111044</c:v>
                </c:pt>
                <c:pt idx="67">
                  <c:v>58.883240683583061</c:v>
                </c:pt>
                <c:pt idx="68">
                  <c:v>58.883242097932204</c:v>
                </c:pt>
                <c:pt idx="69">
                  <c:v>58.883243263934396</c:v>
                </c:pt>
                <c:pt idx="70">
                  <c:v>58.883244225137169</c:v>
                </c:pt>
                <c:pt idx="71">
                  <c:v>58.883245017467743</c:v>
                </c:pt>
                <c:pt idx="72">
                  <c:v>58.88324567056236</c:v>
                </c:pt>
                <c:pt idx="73">
                  <c:v>58.883246208864804</c:v>
                </c:pt>
                <c:pt idx="74">
                  <c:v>58.883246652533906</c:v>
                </c:pt>
                <c:pt idx="75">
                  <c:v>58.883247018193039</c:v>
                </c:pt>
                <c:pt idx="76">
                  <c:v>58.883247319548943</c:v>
                </c:pt>
                <c:pt idx="77">
                  <c:v>58.883247567902544</c:v>
                </c:pt>
                <c:pt idx="78">
                  <c:v>58.883247772570577</c:v>
                </c:pt>
                <c:pt idx="79">
                  <c:v>58.883247941233471</c:v>
                </c:pt>
                <c:pt idx="80">
                  <c:v>58.883248080222351</c:v>
                </c:pt>
                <c:pt idx="81">
                  <c:v>58.883248194755851</c:v>
                </c:pt>
                <c:pt idx="82">
                  <c:v>58.883248289135366</c:v>
                </c:pt>
                <c:pt idx="83">
                  <c:v>58.883248366906166</c:v>
                </c:pt>
                <c:pt idx="84">
                  <c:v>58.88324843099015</c:v>
                </c:pt>
                <c:pt idx="85">
                  <c:v>58.883248483795427</c:v>
                </c:pt>
                <c:pt idx="86">
                  <c:v>58.883248527306563</c:v>
                </c:pt>
                <c:pt idx="87">
                  <c:v>58.883248563159057</c:v>
                </c:pt>
                <c:pt idx="88">
                  <c:v>58.883248592700703</c:v>
                </c:pt>
                <c:pt idx="89">
                  <c:v>58.883248617042156</c:v>
                </c:pt>
                <c:pt idx="90">
                  <c:v>58.883248637098667</c:v>
                </c:pt>
                <c:pt idx="91">
                  <c:v>58.883248653624435</c:v>
                </c:pt>
                <c:pt idx="92">
                  <c:v>58.883248667240927</c:v>
                </c:pt>
                <c:pt idx="93">
                  <c:v>58.883248678460262</c:v>
                </c:pt>
                <c:pt idx="94">
                  <c:v>58.883248687704409</c:v>
                </c:pt>
                <c:pt idx="95">
                  <c:v>58.883248695321072</c:v>
                </c:pt>
                <c:pt idx="96">
                  <c:v>58.883248701596756</c:v>
                </c:pt>
                <c:pt idx="97">
                  <c:v>58.883248706767532</c:v>
                </c:pt>
                <c:pt idx="98">
                  <c:v>58.883248711027925</c:v>
                </c:pt>
                <c:pt idx="99">
                  <c:v>58.883248714538212</c:v>
                </c:pt>
                <c:pt idx="100">
                  <c:v>58.883248717430448</c:v>
                </c:pt>
                <c:pt idx="101">
                  <c:v>58.883248719813452</c:v>
                </c:pt>
                <c:pt idx="102">
                  <c:v>58.88324872177688</c:v>
                </c:pt>
                <c:pt idx="103">
                  <c:v>58.883248723394601</c:v>
                </c:pt>
                <c:pt idx="104">
                  <c:v>58.883248724727487</c:v>
                </c:pt>
                <c:pt idx="105">
                  <c:v>58.88324872582568</c:v>
                </c:pt>
                <c:pt idx="106">
                  <c:v>58.883248726730514</c:v>
                </c:pt>
                <c:pt idx="107">
                  <c:v>58.883248727476023</c:v>
                </c:pt>
                <c:pt idx="108">
                  <c:v>58.883248728090265</c:v>
                </c:pt>
                <c:pt idx="109">
                  <c:v>58.883248728596357</c:v>
                </c:pt>
                <c:pt idx="110">
                  <c:v>58.883248729013332</c:v>
                </c:pt>
                <c:pt idx="111">
                  <c:v>58.883248729356893</c:v>
                </c:pt>
                <c:pt idx="112">
                  <c:v>58.883248729639959</c:v>
                </c:pt>
                <c:pt idx="113">
                  <c:v>58.883248729873181</c:v>
                </c:pt>
                <c:pt idx="114">
                  <c:v>58.88324873006534</c:v>
                </c:pt>
                <c:pt idx="115">
                  <c:v>58.883248730223663</c:v>
                </c:pt>
                <c:pt idx="116">
                  <c:v>58.883248730354104</c:v>
                </c:pt>
                <c:pt idx="117">
                  <c:v>58.883248730461581</c:v>
                </c:pt>
                <c:pt idx="118">
                  <c:v>58.883248730550129</c:v>
                </c:pt>
                <c:pt idx="119">
                  <c:v>58.883248730623087</c:v>
                </c:pt>
                <c:pt idx="120">
                  <c:v>58.883248730683199</c:v>
                </c:pt>
                <c:pt idx="121">
                  <c:v>58.883248730732724</c:v>
                </c:pt>
                <c:pt idx="122">
                  <c:v>58.883248730773531</c:v>
                </c:pt>
                <c:pt idx="123">
                  <c:v>58.883248730807153</c:v>
                </c:pt>
                <c:pt idx="124">
                  <c:v>58.88324873083485</c:v>
                </c:pt>
                <c:pt idx="125">
                  <c:v>58.883248730857673</c:v>
                </c:pt>
                <c:pt idx="126">
                  <c:v>58.883248730876481</c:v>
                </c:pt>
                <c:pt idx="127">
                  <c:v>58.883248730891971</c:v>
                </c:pt>
                <c:pt idx="128">
                  <c:v>58.883248730904739</c:v>
                </c:pt>
                <c:pt idx="129">
                  <c:v>58.883248730915255</c:v>
                </c:pt>
                <c:pt idx="130">
                  <c:v>58.883248730923917</c:v>
                </c:pt>
                <c:pt idx="131">
                  <c:v>58.883248730931058</c:v>
                </c:pt>
                <c:pt idx="132">
                  <c:v>58.883248730936941</c:v>
                </c:pt>
                <c:pt idx="133">
                  <c:v>58.883248730941787</c:v>
                </c:pt>
                <c:pt idx="134">
                  <c:v>58.88324873094578</c:v>
                </c:pt>
                <c:pt idx="135">
                  <c:v>58.88324873094907</c:v>
                </c:pt>
                <c:pt idx="136">
                  <c:v>58.883248730951777</c:v>
                </c:pt>
                <c:pt idx="137">
                  <c:v>58.883248730954008</c:v>
                </c:pt>
                <c:pt idx="138">
                  <c:v>58.883248730955849</c:v>
                </c:pt>
                <c:pt idx="139">
                  <c:v>58.883248730957362</c:v>
                </c:pt>
                <c:pt idx="140">
                  <c:v>58.883248730958613</c:v>
                </c:pt>
                <c:pt idx="141">
                  <c:v>58.883248730959643</c:v>
                </c:pt>
                <c:pt idx="142">
                  <c:v>58.883248730960496</c:v>
                </c:pt>
                <c:pt idx="143">
                  <c:v>58.883248730961199</c:v>
                </c:pt>
                <c:pt idx="144">
                  <c:v>58.883248730961775</c:v>
                </c:pt>
                <c:pt idx="145">
                  <c:v>58.883248730962251</c:v>
                </c:pt>
                <c:pt idx="146">
                  <c:v>58.883248730962642</c:v>
                </c:pt>
                <c:pt idx="147">
                  <c:v>58.883248730962968</c:v>
                </c:pt>
                <c:pt idx="148">
                  <c:v>58.883248730963231</c:v>
                </c:pt>
                <c:pt idx="149">
                  <c:v>58.883248730963452</c:v>
                </c:pt>
                <c:pt idx="150">
                  <c:v>58.883248730963629</c:v>
                </c:pt>
                <c:pt idx="151">
                  <c:v>58.883248730963778</c:v>
                </c:pt>
                <c:pt idx="152">
                  <c:v>58.883248730963899</c:v>
                </c:pt>
                <c:pt idx="153">
                  <c:v>58.883248730963999</c:v>
                </c:pt>
                <c:pt idx="154">
                  <c:v>58.883248730964084</c:v>
                </c:pt>
                <c:pt idx="155">
                  <c:v>58.883248730964155</c:v>
                </c:pt>
                <c:pt idx="156">
                  <c:v>58.883248730964205</c:v>
                </c:pt>
                <c:pt idx="157">
                  <c:v>58.883248730964254</c:v>
                </c:pt>
                <c:pt idx="158">
                  <c:v>58.88324873096429</c:v>
                </c:pt>
                <c:pt idx="159">
                  <c:v>58.883248730964318</c:v>
                </c:pt>
                <c:pt idx="160">
                  <c:v>58.883248730964347</c:v>
                </c:pt>
                <c:pt idx="161">
                  <c:v>58.883248730964368</c:v>
                </c:pt>
                <c:pt idx="162">
                  <c:v>58.883248730964382</c:v>
                </c:pt>
                <c:pt idx="163">
                  <c:v>58.883248730964397</c:v>
                </c:pt>
                <c:pt idx="164">
                  <c:v>58.883248730964411</c:v>
                </c:pt>
                <c:pt idx="165">
                  <c:v>58.883248730964418</c:v>
                </c:pt>
                <c:pt idx="166">
                  <c:v>58.883248730964425</c:v>
                </c:pt>
                <c:pt idx="167">
                  <c:v>58.883248730964432</c:v>
                </c:pt>
                <c:pt idx="168">
                  <c:v>58.883248730964439</c:v>
                </c:pt>
                <c:pt idx="169">
                  <c:v>58.883248730964446</c:v>
                </c:pt>
                <c:pt idx="170">
                  <c:v>58.883248730964453</c:v>
                </c:pt>
                <c:pt idx="171">
                  <c:v>58.883248730964461</c:v>
                </c:pt>
                <c:pt idx="172">
                  <c:v>58.883248730964461</c:v>
                </c:pt>
                <c:pt idx="173">
                  <c:v>58.883248730964461</c:v>
                </c:pt>
                <c:pt idx="174">
                  <c:v>58.883248730964461</c:v>
                </c:pt>
                <c:pt idx="175">
                  <c:v>58.883248730964461</c:v>
                </c:pt>
                <c:pt idx="176">
                  <c:v>58.883248730964461</c:v>
                </c:pt>
                <c:pt idx="177">
                  <c:v>58.883248730964461</c:v>
                </c:pt>
                <c:pt idx="178">
                  <c:v>58.883248730964461</c:v>
                </c:pt>
                <c:pt idx="179">
                  <c:v>58.883248730964461</c:v>
                </c:pt>
                <c:pt idx="180">
                  <c:v>58.883248730964461</c:v>
                </c:pt>
                <c:pt idx="181">
                  <c:v>58.883248730964461</c:v>
                </c:pt>
                <c:pt idx="182">
                  <c:v>58.883248730964461</c:v>
                </c:pt>
                <c:pt idx="183">
                  <c:v>58.883248730964461</c:v>
                </c:pt>
                <c:pt idx="184">
                  <c:v>58.883248730964461</c:v>
                </c:pt>
                <c:pt idx="185">
                  <c:v>58.883248730964461</c:v>
                </c:pt>
                <c:pt idx="186">
                  <c:v>58.883248730964461</c:v>
                </c:pt>
                <c:pt idx="187">
                  <c:v>58.883248730964461</c:v>
                </c:pt>
                <c:pt idx="188">
                  <c:v>58.883248730964461</c:v>
                </c:pt>
                <c:pt idx="189">
                  <c:v>58.883248730964461</c:v>
                </c:pt>
                <c:pt idx="190">
                  <c:v>58.883248730964461</c:v>
                </c:pt>
                <c:pt idx="191">
                  <c:v>58.883248730964461</c:v>
                </c:pt>
                <c:pt idx="192">
                  <c:v>58.883248730964461</c:v>
                </c:pt>
                <c:pt idx="193">
                  <c:v>58.883248730964461</c:v>
                </c:pt>
                <c:pt idx="194">
                  <c:v>58.883248730964461</c:v>
                </c:pt>
                <c:pt idx="195">
                  <c:v>58.883248730964461</c:v>
                </c:pt>
                <c:pt idx="196">
                  <c:v>58.883248730964461</c:v>
                </c:pt>
                <c:pt idx="197">
                  <c:v>58.883248730964461</c:v>
                </c:pt>
                <c:pt idx="198">
                  <c:v>58.883248730964461</c:v>
                </c:pt>
                <c:pt idx="199">
                  <c:v>58.883248730964461</c:v>
                </c:pt>
                <c:pt idx="200">
                  <c:v>58.883248730964461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07-4A68-B468-A7AA2F31F0AA}"/>
            </c:ext>
          </c:extLst>
        </c:ser>
        <c:ser>
          <c:idx val="4"/>
          <c:order val="4"/>
          <c:tx>
            <c:strRef>
              <c:f>競争!$BG$15</c:f>
              <c:strCache>
                <c:ptCount val="1"/>
                <c:pt idx="0">
                  <c:v>③ (1,90)</c:v>
                </c:pt>
              </c:strCache>
            </c:strRef>
          </c:tx>
          <c:spPr>
            <a:ln w="6350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競争!$BG$17:$BG$217</c:f>
              <c:numCache>
                <c:formatCode>0.00_ </c:formatCode>
                <c:ptCount val="201"/>
                <c:pt idx="0">
                  <c:v>1</c:v>
                </c:pt>
                <c:pt idx="1">
                  <c:v>1.175</c:v>
                </c:pt>
                <c:pt idx="2">
                  <c:v>1.3823940044642857</c:v>
                </c:pt>
                <c:pt idx="3">
                  <c:v>1.6271881528019709</c:v>
                </c:pt>
                <c:pt idx="4">
                  <c:v>1.9154291723774599</c:v>
                </c:pt>
                <c:pt idx="5">
                  <c:v>2.2541836383082394</c:v>
                </c:pt>
                <c:pt idx="6">
                  <c:v>2.6515976836042543</c:v>
                </c:pt>
                <c:pt idx="7">
                  <c:v>3.1169740544820743</c:v>
                </c:pt>
                <c:pt idx="8">
                  <c:v>3.6608427264570791</c:v>
                </c:pt>
                <c:pt idx="9">
                  <c:v>4.2950076708900395</c:v>
                </c:pt>
                <c:pt idx="10">
                  <c:v>5.0325511878668356</c:v>
                </c:pt>
                <c:pt idx="11">
                  <c:v>5.8877735263046338</c:v>
                </c:pt>
                <c:pt idx="12">
                  <c:v>6.8760409136170413</c:v>
                </c:pt>
                <c:pt idx="13">
                  <c:v>8.0135107009701798</c:v>
                </c:pt>
                <c:pt idx="14">
                  <c:v>9.3166993988619531</c:v>
                </c:pt>
                <c:pt idx="15">
                  <c:v>10.801859733617405</c:v>
                </c:pt>
                <c:pt idx="16">
                  <c:v>12.484138881730596</c:v>
                </c:pt>
                <c:pt idx="17">
                  <c:v>14.376504552702363</c:v>
                </c:pt>
                <c:pt idx="18">
                  <c:v>16.488451343182788</c:v>
                </c:pt>
                <c:pt idx="19">
                  <c:v>18.824538475254464</c:v>
                </c:pt>
                <c:pt idx="20">
                  <c:v>21.382860795122287</c:v>
                </c:pt>
                <c:pt idx="21">
                  <c:v>24.153612493044328</c:v>
                </c:pt>
                <c:pt idx="22">
                  <c:v>27.117956281995014</c:v>
                </c:pt>
                <c:pt idx="23">
                  <c:v>30.247442721376537</c:v>
                </c:pt>
                <c:pt idx="24">
                  <c:v>33.504214904799227</c:v>
                </c:pt>
                <c:pt idx="25">
                  <c:v>36.842166143811596</c:v>
                </c:pt>
                <c:pt idx="26">
                  <c:v>40.20908838142892</c:v>
                </c:pt>
                <c:pt idx="27">
                  <c:v>43.549673428897442</c:v>
                </c:pt>
                <c:pt idx="28">
                  <c:v>46.809046946349454</c:v>
                </c:pt>
                <c:pt idx="29">
                  <c:v>49.936379285968691</c:v>
                </c:pt>
                <c:pt idx="30">
                  <c:v>52.888075376723521</c:v>
                </c:pt>
                <c:pt idx="31">
                  <c:v>55.630118424147206</c:v>
                </c:pt>
                <c:pt idx="32">
                  <c:v>58.139311299854057</c:v>
                </c:pt>
                <c:pt idx="33">
                  <c:v>60.403374153835941</c:v>
                </c:pt>
                <c:pt idx="34">
                  <c:v>62.420054439574493</c:v>
                </c:pt>
                <c:pt idx="35">
                  <c:v>64.195537211158054</c:v>
                </c:pt>
                <c:pt idx="36">
                  <c:v>65.74248964367635</c:v>
                </c:pt>
                <c:pt idx="37">
                  <c:v>67.078044423981524</c:v>
                </c:pt>
                <c:pt idx="38">
                  <c:v>68.221950330678339</c:v>
                </c:pt>
                <c:pt idx="39">
                  <c:v>69.195026655609254</c:v>
                </c:pt>
                <c:pt idx="40">
                  <c:v>70.01797532298697</c:v>
                </c:pt>
                <c:pt idx="41">
                  <c:v>70.710543363854427</c:v>
                </c:pt>
                <c:pt idx="42">
                  <c:v>71.290991437007449</c:v>
                </c:pt>
                <c:pt idx="43">
                  <c:v>71.775807710978228</c:v>
                </c:pt>
                <c:pt idx="44">
                  <c:v>72.17960450753742</c:v>
                </c:pt>
                <c:pt idx="45">
                  <c:v>72.515141624991983</c:v>
                </c:pt>
                <c:pt idx="46">
                  <c:v>72.793430517460152</c:v>
                </c:pt>
                <c:pt idx="47">
                  <c:v>73.02388442551451</c:v>
                </c:pt>
                <c:pt idx="48">
                  <c:v>73.214489434356793</c:v>
                </c:pt>
                <c:pt idx="49">
                  <c:v>73.371979555916894</c:v>
                </c:pt>
                <c:pt idx="50">
                  <c:v>73.502005165908074</c:v>
                </c:pt>
                <c:pt idx="51">
                  <c:v>73.609288660574322</c:v>
                </c:pt>
                <c:pt idx="52">
                  <c:v>73.697764338048543</c:v>
                </c:pt>
                <c:pt idx="53">
                  <c:v>73.770701579524243</c:v>
                </c:pt>
                <c:pt idx="54">
                  <c:v>73.830811693924161</c:v>
                </c:pt>
                <c:pt idx="55">
                  <c:v>73.880339530334069</c:v>
                </c:pt>
                <c:pt idx="56">
                  <c:v>73.921141333900621</c:v>
                </c:pt>
                <c:pt idx="57">
                  <c:v>73.954750453752695</c:v>
                </c:pt>
                <c:pt idx="58">
                  <c:v>73.982432497773701</c:v>
                </c:pt>
                <c:pt idx="59">
                  <c:v>74.005231431419432</c:v>
                </c:pt>
                <c:pt idx="60">
                  <c:v>74.024007977601556</c:v>
                </c:pt>
                <c:pt idx="61">
                  <c:v>74.039471518257287</c:v>
                </c:pt>
                <c:pt idx="62">
                  <c:v>74.052206541599205</c:v>
                </c:pt>
                <c:pt idx="63">
                  <c:v>74.062694531294198</c:v>
                </c:pt>
                <c:pt idx="64">
                  <c:v>74.071332059591484</c:v>
                </c:pt>
                <c:pt idx="65">
                  <c:v>74.078445727527821</c:v>
                </c:pt>
                <c:pt idx="66">
                  <c:v>74.084304491910785</c:v>
                </c:pt>
                <c:pt idx="67">
                  <c:v>74.089129829983918</c:v>
                </c:pt>
                <c:pt idx="68">
                  <c:v>74.093104117189895</c:v>
                </c:pt>
                <c:pt idx="69">
                  <c:v>74.09637752975452</c:v>
                </c:pt>
                <c:pt idx="70">
                  <c:v>74.099073730380354</c:v>
                </c:pt>
                <c:pt idx="71">
                  <c:v>74.101294550712069</c:v>
                </c:pt>
                <c:pt idx="72">
                  <c:v>74.103123847092576</c:v>
                </c:pt>
                <c:pt idx="73">
                  <c:v>74.104630675298509</c:v>
                </c:pt>
                <c:pt idx="74">
                  <c:v>74.105871904406527</c:v>
                </c:pt>
                <c:pt idx="75">
                  <c:v>74.10689436882349</c:v>
                </c:pt>
                <c:pt idx="76">
                  <c:v>74.107736640071906</c:v>
                </c:pt>
                <c:pt idx="77">
                  <c:v>74.108430485530462</c:v>
                </c:pt>
                <c:pt idx="78">
                  <c:v>74.109002069463955</c:v>
                </c:pt>
                <c:pt idx="79">
                  <c:v>74.109472941898872</c:v>
                </c:pt>
                <c:pt idx="80">
                  <c:v>74.109860852847348</c:v>
                </c:pt>
                <c:pt idx="81">
                  <c:v>74.110180422749892</c:v>
                </c:pt>
                <c:pt idx="82">
                  <c:v>74.110443694547754</c:v>
                </c:pt>
                <c:pt idx="83">
                  <c:v>74.110660588301258</c:v>
                </c:pt>
                <c:pt idx="84">
                  <c:v>74.11083927557128</c:v>
                </c:pt>
                <c:pt idx="85">
                  <c:v>74.110986487736653</c:v>
                </c:pt>
                <c:pt idx="86">
                  <c:v>74.111107769914383</c:v>
                </c:pt>
                <c:pt idx="87">
                  <c:v>74.111207690087113</c:v>
                </c:pt>
                <c:pt idx="88">
                  <c:v>74.111290011345261</c:v>
                </c:pt>
                <c:pt idx="89">
                  <c:v>74.111357833753743</c:v>
                </c:pt>
                <c:pt idx="90">
                  <c:v>74.111413711203426</c:v>
                </c:pt>
                <c:pt idx="91">
                  <c:v>74.111459747660845</c:v>
                </c:pt>
                <c:pt idx="92">
                  <c:v>74.111497676450213</c:v>
                </c:pt>
                <c:pt idx="93">
                  <c:v>74.111528925560577</c:v>
                </c:pt>
                <c:pt idx="94">
                  <c:v>74.11155467144242</c:v>
                </c:pt>
                <c:pt idx="95">
                  <c:v>74.111575883323411</c:v>
                </c:pt>
                <c:pt idx="96">
                  <c:v>74.111593359714703</c:v>
                </c:pt>
                <c:pt idx="97">
                  <c:v>74.111607758484553</c:v>
                </c:pt>
                <c:pt idx="98">
                  <c:v>74.111619621633082</c:v>
                </c:pt>
                <c:pt idx="99">
                  <c:v>74.111629395702039</c:v>
                </c:pt>
                <c:pt idx="100">
                  <c:v>74.11163744858888</c:v>
                </c:pt>
                <c:pt idx="101">
                  <c:v>74.111644083398787</c:v>
                </c:pt>
                <c:pt idx="102">
                  <c:v>74.111649549856509</c:v>
                </c:pt>
                <c:pt idx="103">
                  <c:v>74.11165405370798</c:v>
                </c:pt>
                <c:pt idx="104">
                  <c:v>74.111657764465946</c:v>
                </c:pt>
                <c:pt idx="105">
                  <c:v>74.111660821791233</c:v>
                </c:pt>
                <c:pt idx="106">
                  <c:v>74.11166334075007</c:v>
                </c:pt>
                <c:pt idx="107">
                  <c:v>74.111665416145513</c:v>
                </c:pt>
                <c:pt idx="108">
                  <c:v>74.111667126085905</c:v>
                </c:pt>
                <c:pt idx="109">
                  <c:v>74.111668534924945</c:v>
                </c:pt>
                <c:pt idx="110">
                  <c:v>74.111669695683915</c:v>
                </c:pt>
                <c:pt idx="111">
                  <c:v>74.111670652047337</c:v>
                </c:pt>
                <c:pt idx="112">
                  <c:v>74.111671440007157</c:v>
                </c:pt>
                <c:pt idx="113">
                  <c:v>74.111672089217436</c:v>
                </c:pt>
                <c:pt idx="114">
                  <c:v>74.111672624110369</c:v>
                </c:pt>
                <c:pt idx="115">
                  <c:v>74.111673064815903</c:v>
                </c:pt>
                <c:pt idx="116">
                  <c:v>74.111673427919257</c:v>
                </c:pt>
                <c:pt idx="117">
                  <c:v>74.111673727085204</c:v>
                </c:pt>
                <c:pt idx="118">
                  <c:v>74.11167397357228</c:v>
                </c:pt>
                <c:pt idx="119">
                  <c:v>74.11167417665655</c:v>
                </c:pt>
                <c:pt idx="120">
                  <c:v>74.111674343980638</c:v>
                </c:pt>
                <c:pt idx="121">
                  <c:v>74.111674481841419</c:v>
                </c:pt>
                <c:pt idx="122">
                  <c:v>74.111674595426962</c:v>
                </c:pt>
                <c:pt idx="123">
                  <c:v>74.111674689011792</c:v>
                </c:pt>
                <c:pt idx="124">
                  <c:v>74.111674766117758</c:v>
                </c:pt>
                <c:pt idx="125">
                  <c:v>74.111674829646532</c:v>
                </c:pt>
                <c:pt idx="126">
                  <c:v>74.111674881988861</c:v>
                </c:pt>
                <c:pt idx="127">
                  <c:v>74.111674925114514</c:v>
                </c:pt>
                <c:pt idx="128">
                  <c:v>74.111674960646397</c:v>
                </c:pt>
                <c:pt idx="129">
                  <c:v>74.111674989921667</c:v>
                </c:pt>
                <c:pt idx="130">
                  <c:v>74.111675014042021</c:v>
                </c:pt>
                <c:pt idx="131">
                  <c:v>74.111675033915148</c:v>
                </c:pt>
                <c:pt idx="132">
                  <c:v>74.111675050288937</c:v>
                </c:pt>
                <c:pt idx="133">
                  <c:v>74.111675063779558</c:v>
                </c:pt>
                <c:pt idx="134">
                  <c:v>74.111675074894691</c:v>
                </c:pt>
                <c:pt idx="135">
                  <c:v>74.111675084052621</c:v>
                </c:pt>
                <c:pt idx="136">
                  <c:v>74.111675091597988</c:v>
                </c:pt>
                <c:pt idx="137">
                  <c:v>74.111675097814739</c:v>
                </c:pt>
                <c:pt idx="138">
                  <c:v>74.111675102936815</c:v>
                </c:pt>
                <c:pt idx="139">
                  <c:v>74.111675107156969</c:v>
                </c:pt>
                <c:pt idx="140">
                  <c:v>74.111675110634025</c:v>
                </c:pt>
                <c:pt idx="141">
                  <c:v>74.111675113498833</c:v>
                </c:pt>
                <c:pt idx="142">
                  <c:v>74.111675115859185</c:v>
                </c:pt>
                <c:pt idx="143">
                  <c:v>74.111675117803927</c:v>
                </c:pt>
                <c:pt idx="144">
                  <c:v>74.111675119406229</c:v>
                </c:pt>
                <c:pt idx="145">
                  <c:v>74.111675120726389</c:v>
                </c:pt>
                <c:pt idx="146">
                  <c:v>74.111675121814088</c:v>
                </c:pt>
                <c:pt idx="147">
                  <c:v>74.111675122710267</c:v>
                </c:pt>
                <c:pt idx="148">
                  <c:v>74.111675123448634</c:v>
                </c:pt>
                <c:pt idx="149">
                  <c:v>74.111675124056987</c:v>
                </c:pt>
                <c:pt idx="150">
                  <c:v>74.111675124558218</c:v>
                </c:pt>
                <c:pt idx="151">
                  <c:v>74.1116751249712</c:v>
                </c:pt>
                <c:pt idx="152">
                  <c:v>74.11167512531145</c:v>
                </c:pt>
                <c:pt idx="153">
                  <c:v>74.111675125591788</c:v>
                </c:pt>
                <c:pt idx="154">
                  <c:v>74.111675125822771</c:v>
                </c:pt>
                <c:pt idx="155">
                  <c:v>74.111675126013083</c:v>
                </c:pt>
                <c:pt idx="156">
                  <c:v>74.111675126169885</c:v>
                </c:pt>
                <c:pt idx="157">
                  <c:v>74.111675126299076</c:v>
                </c:pt>
                <c:pt idx="158">
                  <c:v>74.111675126405515</c:v>
                </c:pt>
                <c:pt idx="159">
                  <c:v>74.111675126493211</c:v>
                </c:pt>
                <c:pt idx="160">
                  <c:v>74.111675126565459</c:v>
                </c:pt>
                <c:pt idx="161">
                  <c:v>74.111675126624988</c:v>
                </c:pt>
                <c:pt idx="162">
                  <c:v>74.111675126674044</c:v>
                </c:pt>
                <c:pt idx="163">
                  <c:v>74.111675126714459</c:v>
                </c:pt>
                <c:pt idx="164">
                  <c:v>74.111675126747755</c:v>
                </c:pt>
                <c:pt idx="165">
                  <c:v>74.111675126775182</c:v>
                </c:pt>
                <c:pt idx="166">
                  <c:v>74.111675126797792</c:v>
                </c:pt>
                <c:pt idx="167">
                  <c:v>74.111675126816422</c:v>
                </c:pt>
                <c:pt idx="168">
                  <c:v>74.11167512683177</c:v>
                </c:pt>
                <c:pt idx="169">
                  <c:v>74.111675126844418</c:v>
                </c:pt>
                <c:pt idx="170">
                  <c:v>74.111675126854834</c:v>
                </c:pt>
                <c:pt idx="171">
                  <c:v>74.111675126863418</c:v>
                </c:pt>
                <c:pt idx="172">
                  <c:v>74.11167512687048</c:v>
                </c:pt>
                <c:pt idx="173">
                  <c:v>74.111675126876307</c:v>
                </c:pt>
                <c:pt idx="174">
                  <c:v>74.11167512688111</c:v>
                </c:pt>
                <c:pt idx="175">
                  <c:v>74.111675126885061</c:v>
                </c:pt>
                <c:pt idx="176">
                  <c:v>74.111675126888315</c:v>
                </c:pt>
                <c:pt idx="177">
                  <c:v>74.111675126891001</c:v>
                </c:pt>
                <c:pt idx="178">
                  <c:v>74.111675126893203</c:v>
                </c:pt>
                <c:pt idx="179">
                  <c:v>74.111675126895022</c:v>
                </c:pt>
                <c:pt idx="180">
                  <c:v>74.111675126896529</c:v>
                </c:pt>
                <c:pt idx="181">
                  <c:v>74.111675126897765</c:v>
                </c:pt>
                <c:pt idx="182">
                  <c:v>74.111675126898788</c:v>
                </c:pt>
                <c:pt idx="183">
                  <c:v>74.111675126899627</c:v>
                </c:pt>
                <c:pt idx="184">
                  <c:v>74.111675126900323</c:v>
                </c:pt>
                <c:pt idx="185">
                  <c:v>74.111675126900892</c:v>
                </c:pt>
                <c:pt idx="186">
                  <c:v>74.11167512690136</c:v>
                </c:pt>
                <c:pt idx="187">
                  <c:v>74.111675126901744</c:v>
                </c:pt>
                <c:pt idx="188">
                  <c:v>74.111675126902057</c:v>
                </c:pt>
                <c:pt idx="189">
                  <c:v>74.111675126902327</c:v>
                </c:pt>
                <c:pt idx="190">
                  <c:v>74.11167512690254</c:v>
                </c:pt>
                <c:pt idx="191">
                  <c:v>74.111675126902725</c:v>
                </c:pt>
                <c:pt idx="192">
                  <c:v>74.111675126902867</c:v>
                </c:pt>
                <c:pt idx="193">
                  <c:v>74.111675126902995</c:v>
                </c:pt>
                <c:pt idx="194">
                  <c:v>74.111675126903094</c:v>
                </c:pt>
                <c:pt idx="195">
                  <c:v>74.111675126903179</c:v>
                </c:pt>
                <c:pt idx="196">
                  <c:v>74.111675126903251</c:v>
                </c:pt>
                <c:pt idx="197">
                  <c:v>74.111675126903307</c:v>
                </c:pt>
                <c:pt idx="198">
                  <c:v>74.11167512690335</c:v>
                </c:pt>
                <c:pt idx="199">
                  <c:v>74.111675126903393</c:v>
                </c:pt>
                <c:pt idx="200">
                  <c:v>74.111675126903421</c:v>
                </c:pt>
              </c:numCache>
            </c:numRef>
          </c:xVal>
          <c:yVal>
            <c:numRef>
              <c:f>競争!$BI$17:$BI$217</c:f>
              <c:numCache>
                <c:formatCode>0.00_ </c:formatCode>
                <c:ptCount val="201"/>
                <c:pt idx="0">
                  <c:v>90</c:v>
                </c:pt>
                <c:pt idx="1">
                  <c:v>82.227857142857133</c:v>
                </c:pt>
                <c:pt idx="2">
                  <c:v>77.856586499453343</c:v>
                </c:pt>
                <c:pt idx="3">
                  <c:v>75.165881021698226</c:v>
                </c:pt>
                <c:pt idx="4">
                  <c:v>73.423119509212952</c:v>
                </c:pt>
                <c:pt idx="5">
                  <c:v>72.255555378179395</c:v>
                </c:pt>
                <c:pt idx="6">
                  <c:v>71.452378234708775</c:v>
                </c:pt>
                <c:pt idx="7">
                  <c:v>70.885826850172151</c:v>
                </c:pt>
                <c:pt idx="8">
                  <c:v>70.474677016505382</c:v>
                </c:pt>
                <c:pt idx="9">
                  <c:v>70.165453234768236</c:v>
                </c:pt>
                <c:pt idx="10">
                  <c:v>69.921967769677266</c:v>
                </c:pt>
                <c:pt idx="11">
                  <c:v>69.719138990248823</c:v>
                </c:pt>
                <c:pt idx="12">
                  <c:v>69.539172473044189</c:v>
                </c:pt>
                <c:pt idx="13">
                  <c:v>69.369125768574534</c:v>
                </c:pt>
                <c:pt idx="14">
                  <c:v>69.199324307807643</c:v>
                </c:pt>
                <c:pt idx="15">
                  <c:v>69.022323542432076</c:v>
                </c:pt>
                <c:pt idx="16">
                  <c:v>68.832235323139287</c:v>
                </c:pt>
                <c:pt idx="17">
                  <c:v>68.624306074179088</c:v>
                </c:pt>
                <c:pt idx="18">
                  <c:v>68.394674904427816</c:v>
                </c:pt>
                <c:pt idx="19">
                  <c:v>68.140263537142431</c:v>
                </c:pt>
                <c:pt idx="20">
                  <c:v>67.858763169092768</c:v>
                </c:pt>
                <c:pt idx="21">
                  <c:v>67.54868964057016</c:v>
                </c:pt>
                <c:pt idx="22">
                  <c:v>67.209479947355106</c:v>
                </c:pt>
                <c:pt idx="23">
                  <c:v>66.841602121692517</c:v>
                </c:pt>
                <c:pt idx="24">
                  <c:v>66.446648884206894</c:v>
                </c:pt>
                <c:pt idx="25">
                  <c:v>66.027385398629946</c:v>
                </c:pt>
                <c:pt idx="26">
                  <c:v>65.587724983873727</c:v>
                </c:pt>
                <c:pt idx="27">
                  <c:v>65.132615065526124</c:v>
                </c:pt>
                <c:pt idx="28">
                  <c:v>64.667828888219404</c:v>
                </c:pt>
                <c:pt idx="29">
                  <c:v>64.199674659536242</c:v>
                </c:pt>
                <c:pt idx="30">
                  <c:v>63.734649391830864</c:v>
                </c:pt>
                <c:pt idx="31">
                  <c:v>63.279075748217679</c:v>
                </c:pt>
                <c:pt idx="32">
                  <c:v>62.838763618989013</c:v>
                </c:pt>
                <c:pt idx="33">
                  <c:v>62.418733079866307</c:v>
                </c:pt>
                <c:pt idx="34">
                  <c:v>62.023023492853341</c:v>
                </c:pt>
                <c:pt idx="35">
                  <c:v>61.654598317989311</c:v>
                </c:pt>
                <c:pt idx="36">
                  <c:v>61.315340658371106</c:v>
                </c:pt>
                <c:pt idx="37">
                  <c:v>61.006123688938949</c:v>
                </c:pt>
                <c:pt idx="38">
                  <c:v>60.726934300800551</c:v>
                </c:pt>
                <c:pt idx="39">
                  <c:v>60.477027302836639</c:v>
                </c:pt>
                <c:pt idx="40">
                  <c:v>60.255090098706987</c:v>
                </c:pt>
                <c:pt idx="41">
                  <c:v>60.059402294552051</c:v>
                </c:pt>
                <c:pt idx="42">
                  <c:v>59.887979770636555</c:v>
                </c:pt>
                <c:pt idx="43">
                  <c:v>59.738697392001555</c:v>
                </c:pt>
                <c:pt idx="44">
                  <c:v>59.60938823261619</c:v>
                </c:pt>
                <c:pt idx="45">
                  <c:v>59.497919806965037</c:v>
                </c:pt>
                <c:pt idx="46">
                  <c:v>59.402249433903627</c:v>
                </c:pt>
                <c:pt idx="47">
                  <c:v>59.320461698418178</c:v>
                </c:pt>
                <c:pt idx="48">
                  <c:v>59.250791249442855</c:v>
                </c:pt>
                <c:pt idx="49">
                  <c:v>59.191634074969301</c:v>
                </c:pt>
                <c:pt idx="50">
                  <c:v>59.141550086390545</c:v>
                </c:pt>
                <c:pt idx="51">
                  <c:v>59.099259435379878</c:v>
                </c:pt>
                <c:pt idx="52">
                  <c:v>59.063634553474863</c:v>
                </c:pt>
                <c:pt idx="53">
                  <c:v>59.033689492201518</c:v>
                </c:pt>
                <c:pt idx="54">
                  <c:v>59.008567774168597</c:v>
                </c:pt>
                <c:pt idx="55">
                  <c:v>58.987529653098882</c:v>
                </c:pt>
                <c:pt idx="56">
                  <c:v>58.969939424460506</c:v>
                </c:pt>
                <c:pt idx="57">
                  <c:v>58.955253224420339</c:v>
                </c:pt>
                <c:pt idx="58">
                  <c:v>58.943007596983605</c:v>
                </c:pt>
                <c:pt idx="59">
                  <c:v>58.932808990255801</c:v>
                </c:pt>
                <c:pt idx="60">
                  <c:v>58.924324255692106</c:v>
                </c:pt>
                <c:pt idx="61">
                  <c:v>58.917272162514031</c:v>
                </c:pt>
                <c:pt idx="62">
                  <c:v>58.911415897540103</c:v>
                </c:pt>
                <c:pt idx="63">
                  <c:v>58.906556493766374</c:v>
                </c:pt>
                <c:pt idx="64">
                  <c:v>58.902527115282602</c:v>
                </c:pt>
                <c:pt idx="65">
                  <c:v>58.899188118442893</c:v>
                </c:pt>
                <c:pt idx="66">
                  <c:v>58.896422807222102</c:v>
                </c:pt>
                <c:pt idx="67">
                  <c:v>58.894133802543344</c:v>
                </c:pt>
                <c:pt idx="68">
                  <c:v>58.892239949677602</c:v>
                </c:pt>
                <c:pt idx="69">
                  <c:v>58.890673693581014</c:v>
                </c:pt>
                <c:pt idx="70">
                  <c:v>58.88937885852242</c:v>
                </c:pt>
                <c:pt idx="71">
                  <c:v>58.888308775056224</c:v>
                </c:pt>
                <c:pt idx="72">
                  <c:v>58.887424703974141</c:v>
                </c:pt>
                <c:pt idx="73">
                  <c:v>58.886694513105823</c:v>
                </c:pt>
                <c:pt idx="74">
                  <c:v>58.886091568606403</c:v>
                </c:pt>
                <c:pt idx="75">
                  <c:v>58.88559380760357</c:v>
                </c:pt>
                <c:pt idx="76">
                  <c:v>58.88518296375932</c:v>
                </c:pt>
                <c:pt idx="77">
                  <c:v>58.884843921440599</c:v>
                </c:pt>
                <c:pt idx="78">
                  <c:v>58.884564177817374</c:v>
                </c:pt>
                <c:pt idx="79">
                  <c:v>58.884333395354744</c:v>
                </c:pt>
                <c:pt idx="80">
                  <c:v>58.884143029882559</c:v>
                </c:pt>
                <c:pt idx="81">
                  <c:v>58.883986021756336</c:v>
                </c:pt>
                <c:pt idx="82">
                  <c:v>58.883856539613866</c:v>
                </c:pt>
                <c:pt idx="83">
                  <c:v>58.883749767923632</c:v>
                </c:pt>
                <c:pt idx="84">
                  <c:v>58.883661730954991</c:v>
                </c:pt>
                <c:pt idx="85">
                  <c:v>58.883589147010682</c:v>
                </c:pt>
                <c:pt idx="86">
                  <c:v>58.883529307781806</c:v>
                </c:pt>
                <c:pt idx="87">
                  <c:v>58.88347997854197</c:v>
                </c:pt>
                <c:pt idx="88">
                  <c:v>58.883439315615668</c:v>
                </c:pt>
                <c:pt idx="89">
                  <c:v>58.883405798156588</c:v>
                </c:pt>
                <c:pt idx="90">
                  <c:v>58.883378171773657</c:v>
                </c:pt>
                <c:pt idx="91">
                  <c:v>58.883355401961424</c:v>
                </c:pt>
                <c:pt idx="92">
                  <c:v>58.883336635639921</c:v>
                </c:pt>
                <c:pt idx="93">
                  <c:v>58.883321169399721</c:v>
                </c:pt>
                <c:pt idx="94">
                  <c:v>58.883308423288781</c:v>
                </c:pt>
                <c:pt idx="95">
                  <c:v>58.883297919178212</c:v>
                </c:pt>
                <c:pt idx="96">
                  <c:v>58.883289262910282</c:v>
                </c:pt>
                <c:pt idx="97">
                  <c:v>58.883282129569707</c:v>
                </c:pt>
                <c:pt idx="98">
                  <c:v>58.883276251333484</c:v>
                </c:pt>
                <c:pt idx="99">
                  <c:v>58.883271407449207</c:v>
                </c:pt>
                <c:pt idx="100">
                  <c:v>58.883267415969812</c:v>
                </c:pt>
                <c:pt idx="101">
                  <c:v>58.883264126937704</c:v>
                </c:pt>
                <c:pt idx="102">
                  <c:v>58.883261416764597</c:v>
                </c:pt>
                <c:pt idx="103">
                  <c:v>58.883259183597623</c:v>
                </c:pt>
                <c:pt idx="104">
                  <c:v>58.883257343499018</c:v>
                </c:pt>
                <c:pt idx="105">
                  <c:v>58.883255827296637</c:v>
                </c:pt>
                <c:pt idx="106">
                  <c:v>58.883254577987763</c:v>
                </c:pt>
                <c:pt idx="107">
                  <c:v>58.88325354859905</c:v>
                </c:pt>
                <c:pt idx="108">
                  <c:v>58.883252700422574</c:v>
                </c:pt>
                <c:pt idx="109">
                  <c:v>58.883252001561949</c:v>
                </c:pt>
                <c:pt idx="110">
                  <c:v>58.883251425734038</c:v>
                </c:pt>
                <c:pt idx="111">
                  <c:v>58.883250951281411</c:v>
                </c:pt>
                <c:pt idx="112">
                  <c:v>58.883250560358412</c:v>
                </c:pt>
                <c:pt idx="113">
                  <c:v>58.88325023826043</c:v>
                </c:pt>
                <c:pt idx="114">
                  <c:v>58.88324997287117</c:v>
                </c:pt>
                <c:pt idx="115">
                  <c:v>58.883249754207114</c:v>
                </c:pt>
                <c:pt idx="116">
                  <c:v>58.883249574042161</c:v>
                </c:pt>
                <c:pt idx="117">
                  <c:v>58.883249425598315</c:v>
                </c:pt>
                <c:pt idx="118">
                  <c:v>58.883249303290796</c:v>
                </c:pt>
                <c:pt idx="119">
                  <c:v>58.883249202518009</c:v>
                </c:pt>
                <c:pt idx="120">
                  <c:v>58.883249119488468</c:v>
                </c:pt>
                <c:pt idx="121">
                  <c:v>58.883249051078188</c:v>
                </c:pt>
                <c:pt idx="122">
                  <c:v>58.883248994713192</c:v>
                </c:pt>
                <c:pt idx="123">
                  <c:v>58.883248948272666</c:v>
                </c:pt>
                <c:pt idx="124">
                  <c:v>58.883248910009215</c:v>
                </c:pt>
                <c:pt idx="125">
                  <c:v>58.883248878483066</c:v>
                </c:pt>
                <c:pt idx="126">
                  <c:v>58.883248852507975</c:v>
                </c:pt>
                <c:pt idx="127">
                  <c:v>58.883248831106528</c:v>
                </c:pt>
                <c:pt idx="128">
                  <c:v>58.883248813473422</c:v>
                </c:pt>
                <c:pt idx="129">
                  <c:v>58.883248798945147</c:v>
                </c:pt>
                <c:pt idx="130">
                  <c:v>58.88324878697501</c:v>
                </c:pt>
                <c:pt idx="131">
                  <c:v>58.883248777112577</c:v>
                </c:pt>
                <c:pt idx="132">
                  <c:v>58.883248768986725</c:v>
                </c:pt>
                <c:pt idx="133">
                  <c:v>58.883248762291686</c:v>
                </c:pt>
                <c:pt idx="134">
                  <c:v>58.883248756775515</c:v>
                </c:pt>
                <c:pt idx="135">
                  <c:v>58.883248752230642</c:v>
                </c:pt>
                <c:pt idx="136">
                  <c:v>58.883248748486039</c:v>
                </c:pt>
                <c:pt idx="137">
                  <c:v>58.883248745400792</c:v>
                </c:pt>
                <c:pt idx="138">
                  <c:v>58.883248742858804</c:v>
                </c:pt>
                <c:pt idx="139">
                  <c:v>58.883248740764415</c:v>
                </c:pt>
                <c:pt idx="140">
                  <c:v>58.883248739038805</c:v>
                </c:pt>
                <c:pt idx="141">
                  <c:v>58.883248737617052</c:v>
                </c:pt>
                <c:pt idx="142">
                  <c:v>58.883248736445644</c:v>
                </c:pt>
                <c:pt idx="143">
                  <c:v>58.8832487354805</c:v>
                </c:pt>
                <c:pt idx="144">
                  <c:v>58.883248734685303</c:v>
                </c:pt>
                <c:pt idx="145">
                  <c:v>58.883248734030126</c:v>
                </c:pt>
                <c:pt idx="146">
                  <c:v>58.883248733490312</c:v>
                </c:pt>
                <c:pt idx="147">
                  <c:v>58.883248733045548</c:v>
                </c:pt>
                <c:pt idx="148">
                  <c:v>58.8832487326791</c:v>
                </c:pt>
                <c:pt idx="149">
                  <c:v>58.883248732377183</c:v>
                </c:pt>
                <c:pt idx="150">
                  <c:v>58.883248732128429</c:v>
                </c:pt>
                <c:pt idx="151">
                  <c:v>58.883248731923473</c:v>
                </c:pt>
                <c:pt idx="152">
                  <c:v>58.883248731754612</c:v>
                </c:pt>
                <c:pt idx="153">
                  <c:v>58.883248731615481</c:v>
                </c:pt>
                <c:pt idx="154">
                  <c:v>58.883248731500849</c:v>
                </c:pt>
                <c:pt idx="155">
                  <c:v>58.883248731406404</c:v>
                </c:pt>
                <c:pt idx="156">
                  <c:v>58.883248731328585</c:v>
                </c:pt>
                <c:pt idx="157">
                  <c:v>58.883248731264473</c:v>
                </c:pt>
                <c:pt idx="158">
                  <c:v>58.883248731211644</c:v>
                </c:pt>
                <c:pt idx="159">
                  <c:v>58.883248731168116</c:v>
                </c:pt>
                <c:pt idx="160">
                  <c:v>58.883248731132255</c:v>
                </c:pt>
                <c:pt idx="161">
                  <c:v>58.883248731102711</c:v>
                </c:pt>
                <c:pt idx="162">
                  <c:v>58.883248731078368</c:v>
                </c:pt>
                <c:pt idx="163">
                  <c:v>58.883248731058309</c:v>
                </c:pt>
                <c:pt idx="164">
                  <c:v>58.883248731041782</c:v>
                </c:pt>
                <c:pt idx="165">
                  <c:v>58.883248731028168</c:v>
                </c:pt>
                <c:pt idx="166">
                  <c:v>58.883248731016948</c:v>
                </c:pt>
                <c:pt idx="167">
                  <c:v>58.883248731007704</c:v>
                </c:pt>
                <c:pt idx="168">
                  <c:v>58.883248731000094</c:v>
                </c:pt>
                <c:pt idx="169">
                  <c:v>58.88324873099382</c:v>
                </c:pt>
                <c:pt idx="170">
                  <c:v>58.883248730988655</c:v>
                </c:pt>
                <c:pt idx="171">
                  <c:v>58.883248730984391</c:v>
                </c:pt>
                <c:pt idx="172">
                  <c:v>58.883248730980881</c:v>
                </c:pt>
                <c:pt idx="173">
                  <c:v>58.883248730977989</c:v>
                </c:pt>
                <c:pt idx="174">
                  <c:v>58.883248730975609</c:v>
                </c:pt>
                <c:pt idx="175">
                  <c:v>58.883248730973648</c:v>
                </c:pt>
                <c:pt idx="176">
                  <c:v>58.883248730972035</c:v>
                </c:pt>
                <c:pt idx="177">
                  <c:v>58.883248730970699</c:v>
                </c:pt>
                <c:pt idx="178">
                  <c:v>58.883248730969598</c:v>
                </c:pt>
                <c:pt idx="179">
                  <c:v>58.883248730968695</c:v>
                </c:pt>
                <c:pt idx="180">
                  <c:v>58.883248730967949</c:v>
                </c:pt>
                <c:pt idx="181">
                  <c:v>58.883248730967338</c:v>
                </c:pt>
                <c:pt idx="182">
                  <c:v>58.883248730966834</c:v>
                </c:pt>
                <c:pt idx="183">
                  <c:v>58.883248730966415</c:v>
                </c:pt>
                <c:pt idx="184">
                  <c:v>58.883248730966066</c:v>
                </c:pt>
                <c:pt idx="185">
                  <c:v>58.883248730965789</c:v>
                </c:pt>
                <c:pt idx="186">
                  <c:v>58.883248730965555</c:v>
                </c:pt>
                <c:pt idx="187">
                  <c:v>58.88324873096537</c:v>
                </c:pt>
                <c:pt idx="188">
                  <c:v>58.883248730965214</c:v>
                </c:pt>
                <c:pt idx="189">
                  <c:v>58.883248730965079</c:v>
                </c:pt>
                <c:pt idx="190">
                  <c:v>58.883248730964972</c:v>
                </c:pt>
                <c:pt idx="191">
                  <c:v>58.88324873096488</c:v>
                </c:pt>
                <c:pt idx="192">
                  <c:v>58.883248730964809</c:v>
                </c:pt>
                <c:pt idx="193">
                  <c:v>58.883248730964745</c:v>
                </c:pt>
                <c:pt idx="194">
                  <c:v>58.883248730964695</c:v>
                </c:pt>
                <c:pt idx="195">
                  <c:v>58.883248730964652</c:v>
                </c:pt>
                <c:pt idx="196">
                  <c:v>58.883248730964624</c:v>
                </c:pt>
                <c:pt idx="197">
                  <c:v>58.883248730964596</c:v>
                </c:pt>
                <c:pt idx="198">
                  <c:v>58.883248730964574</c:v>
                </c:pt>
                <c:pt idx="199">
                  <c:v>58.883248730964553</c:v>
                </c:pt>
                <c:pt idx="200">
                  <c:v>58.883248730964539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C07-4A68-B468-A7AA2F31F0AA}"/>
            </c:ext>
          </c:extLst>
        </c:ser>
        <c:ser>
          <c:idx val="5"/>
          <c:order val="5"/>
          <c:tx>
            <c:strRef>
              <c:f>競争!$BK$15</c:f>
              <c:strCache>
                <c:ptCount val="1"/>
                <c:pt idx="0">
                  <c:v>④ (90,90)</c:v>
                </c:pt>
              </c:strCache>
            </c:strRef>
          </c:tx>
          <c:spPr>
            <a:ln w="6350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競争!$BK$17:$BK$217</c:f>
              <c:numCache>
                <c:formatCode>0.00_ </c:formatCode>
                <c:ptCount val="201"/>
                <c:pt idx="0">
                  <c:v>90</c:v>
                </c:pt>
                <c:pt idx="1">
                  <c:v>87.727500000000006</c:v>
                </c:pt>
                <c:pt idx="2">
                  <c:v>86.00556583125001</c:v>
                </c:pt>
                <c:pt idx="3">
                  <c:v>84.681327487971657</c:v>
                </c:pt>
                <c:pt idx="4">
                  <c:v>83.650096411574381</c:v>
                </c:pt>
                <c:pt idx="5">
                  <c:v>82.837656549197661</c:v>
                </c:pt>
                <c:pt idx="6">
                  <c:v>82.189873152604164</c:v>
                </c:pt>
                <c:pt idx="7">
                  <c:v>81.666281855401024</c:v>
                </c:pt>
                <c:pt idx="8">
                  <c:v>81.235966801100574</c:v>
                </c:pt>
                <c:pt idx="9">
                  <c:v>80.874820998652609</c:v>
                </c:pt>
                <c:pt idx="10">
                  <c:v>80.563680754696051</c:v>
                </c:pt>
                <c:pt idx="11">
                  <c:v>80.287040092551507</c:v>
                </c:pt>
                <c:pt idx="12">
                  <c:v>80.032171337396207</c:v>
                </c:pt>
                <c:pt idx="13">
                  <c:v>79.788547496483531</c:v>
                </c:pt>
                <c:pt idx="14">
                  <c:v>79.54750138634202</c:v>
                </c:pt>
                <c:pt idx="15">
                  <c:v>79.302075429149127</c:v>
                </c:pt>
                <c:pt idx="16">
                  <c:v>79.047019319090367</c:v>
                </c:pt>
                <c:pt idx="17">
                  <c:v>78.778883727836842</c:v>
                </c:pt>
                <c:pt idx="18">
                  <c:v>78.49614208894485</c:v>
                </c:pt>
                <c:pt idx="19">
                  <c:v>78.199258337516397</c:v>
                </c:pt>
                <c:pt idx="20">
                  <c:v>77.890618523276544</c:v>
                </c:pt>
                <c:pt idx="21">
                  <c:v>77.574269012434115</c:v>
                </c:pt>
                <c:pt idx="22">
                  <c:v>77.255454517833371</c:v>
                </c:pt>
                <c:pt idx="23">
                  <c:v>76.940011411860766</c:v>
                </c:pt>
                <c:pt idx="24">
                  <c:v>76.633720534559217</c:v>
                </c:pt>
                <c:pt idx="25">
                  <c:v>76.341736733305893</c:v>
                </c:pt>
                <c:pt idx="26">
                  <c:v>76.068184871041112</c:v>
                </c:pt>
                <c:pt idx="27">
                  <c:v>75.815959604584521</c:v>
                </c:pt>
                <c:pt idx="28">
                  <c:v>75.586713586166283</c:v>
                </c:pt>
                <c:pt idx="29">
                  <c:v>75.38098456347231</c:v>
                </c:pt>
                <c:pt idx="30">
                  <c:v>75.198401300386479</c:v>
                </c:pt>
                <c:pt idx="31">
                  <c:v>75.037915574371169</c:v>
                </c:pt>
                <c:pt idx="32">
                  <c:v>74.898023212468061</c:v>
                </c:pt>
                <c:pt idx="33">
                  <c:v>74.776953445687425</c:v>
                </c:pt>
                <c:pt idx="34">
                  <c:v>74.672818693348319</c:v>
                </c:pt>
                <c:pt idx="35">
                  <c:v>74.583725192298488</c:v>
                </c:pt>
                <c:pt idx="36">
                  <c:v>74.507849291256562</c:v>
                </c:pt>
                <c:pt idx="37">
                  <c:v>74.443485911851297</c:v>
                </c:pt>
                <c:pt idx="38">
                  <c:v>74.389075737197047</c:v>
                </c:pt>
                <c:pt idx="39">
                  <c:v>74.343216937159269</c:v>
                </c:pt>
                <c:pt idx="40">
                  <c:v>74.304666189655464</c:v>
                </c:pt>
                <c:pt idx="41">
                  <c:v>74.272332693781422</c:v>
                </c:pt>
                <c:pt idx="42">
                  <c:v>74.245267927775998</c:v>
                </c:pt>
                <c:pt idx="43">
                  <c:v>74.222653129668871</c:v>
                </c:pt>
                <c:pt idx="44">
                  <c:v>74.203785871809472</c:v>
                </c:pt>
                <c:pt idx="45">
                  <c:v>74.188066642594535</c:v>
                </c:pt>
                <c:pt idx="46">
                  <c:v>74.174986013113099</c:v>
                </c:pt>
                <c:pt idx="47">
                  <c:v>74.164112726868922</c:v>
                </c:pt>
                <c:pt idx="48">
                  <c:v>74.155082884224214</c:v>
                </c:pt>
                <c:pt idx="49">
                  <c:v>74.14759028087434</c:v>
                </c:pt>
                <c:pt idx="50">
                  <c:v>74.141377886683628</c:v>
                </c:pt>
                <c:pt idx="51">
                  <c:v>74.136230406255677</c:v>
                </c:pt>
                <c:pt idx="52">
                  <c:v>74.131967837209856</c:v>
                </c:pt>
                <c:pt idx="53">
                  <c:v>74.128439930066378</c:v>
                </c:pt>
                <c:pt idx="54">
                  <c:v>74.125521450407945</c:v>
                </c:pt>
                <c:pt idx="55">
                  <c:v>74.123108146381924</c:v>
                </c:pt>
                <c:pt idx="56">
                  <c:v>74.121113330387232</c:v>
                </c:pt>
                <c:pt idx="57">
                  <c:v>74.119464991408861</c:v>
                </c:pt>
                <c:pt idx="58">
                  <c:v>74.118103362880376</c:v>
                </c:pt>
                <c:pt idx="59">
                  <c:v>74.116978879490162</c:v>
                </c:pt>
                <c:pt idx="60">
                  <c:v>74.116050464576261</c:v>
                </c:pt>
                <c:pt idx="61">
                  <c:v>74.11528409742742</c:v>
                </c:pt>
                <c:pt idx="62">
                  <c:v>74.114651616795783</c:v>
                </c:pt>
                <c:pt idx="63">
                  <c:v>74.114129723180298</c:v>
                </c:pt>
                <c:pt idx="64">
                  <c:v>74.113699147962052</c:v>
                </c:pt>
                <c:pt idx="65">
                  <c:v>74.113343962297975</c:v>
                </c:pt>
                <c:pt idx="66">
                  <c:v>74.113051002859152</c:v>
                </c:pt>
                <c:pt idx="67">
                  <c:v>74.112809395096534</c:v>
                </c:pt>
                <c:pt idx="68">
                  <c:v>74.112610157792645</c:v>
                </c:pt>
                <c:pt idx="69">
                  <c:v>74.112445875276748</c:v>
                </c:pt>
                <c:pt idx="70">
                  <c:v>74.112310425900191</c:v>
                </c:pt>
                <c:pt idx="71">
                  <c:v>74.112198757244499</c:v>
                </c:pt>
                <c:pt idx="72">
                  <c:v>74.112106700113571</c:v>
                </c:pt>
                <c:pt idx="73">
                  <c:v>74.112030814688453</c:v>
                </c:pt>
                <c:pt idx="74">
                  <c:v>74.111968263335015</c:v>
                </c:pt>
                <c:pt idx="75">
                  <c:v>74.111916705485129</c:v>
                </c:pt>
                <c:pt idx="76">
                  <c:v>74.11187421078867</c:v>
                </c:pt>
                <c:pt idx="77">
                  <c:v>74.11183918738142</c:v>
                </c:pt>
                <c:pt idx="78">
                  <c:v>74.111810322653213</c:v>
                </c:pt>
                <c:pt idx="79">
                  <c:v>74.111786534349292</c:v>
                </c:pt>
                <c:pt idx="80">
                  <c:v>74.111766930210564</c:v>
                </c:pt>
                <c:pt idx="81">
                  <c:v>74.11175077466784</c:v>
                </c:pt>
                <c:pt idx="82">
                  <c:v>74.111737461361557</c:v>
                </c:pt>
                <c:pt idx="83">
                  <c:v>74.111726490471682</c:v>
                </c:pt>
                <c:pt idx="84">
                  <c:v>74.111717450018034</c:v>
                </c:pt>
                <c:pt idx="85">
                  <c:v>74.11171000043764</c:v>
                </c:pt>
                <c:pt idx="86">
                  <c:v>74.11170386186609</c:v>
                </c:pt>
                <c:pt idx="87">
                  <c:v>74.111698803649929</c:v>
                </c:pt>
                <c:pt idx="88">
                  <c:v>74.111694635699308</c:v>
                </c:pt>
                <c:pt idx="89">
                  <c:v>74.111691201358681</c:v>
                </c:pt>
                <c:pt idx="90">
                  <c:v>74.111688371529326</c:v>
                </c:pt>
                <c:pt idx="91">
                  <c:v>74.111686039824292</c:v>
                </c:pt>
                <c:pt idx="92">
                  <c:v>74.111684118574544</c:v>
                </c:pt>
                <c:pt idx="93">
                  <c:v>74.111682535537028</c:v>
                </c:pt>
                <c:pt idx="94">
                  <c:v>74.111681231181251</c:v>
                </c:pt>
                <c:pt idx="95">
                  <c:v>74.111680156453048</c:v>
                </c:pt>
                <c:pt idx="96">
                  <c:v>74.111679270931376</c:v>
                </c:pt>
                <c:pt idx="97">
                  <c:v>74.111678541309374</c:v>
                </c:pt>
                <c:pt idx="98">
                  <c:v>74.111677940142542</c:v>
                </c:pt>
                <c:pt idx="99">
                  <c:v>74.11167744481709</c:v>
                </c:pt>
                <c:pt idx="100">
                  <c:v>74.111677036699831</c:v>
                </c:pt>
                <c:pt idx="101">
                  <c:v>74.111676700437599</c:v>
                </c:pt>
                <c:pt idx="102">
                  <c:v>74.111676423379933</c:v>
                </c:pt>
                <c:pt idx="103">
                  <c:v>74.111676195103385</c:v>
                </c:pt>
                <c:pt idx="104">
                  <c:v>74.111676007019497</c:v>
                </c:pt>
                <c:pt idx="105">
                  <c:v>74.111675852051818</c:v>
                </c:pt>
                <c:pt idx="106">
                  <c:v>74.111675724369732</c:v>
                </c:pt>
                <c:pt idx="107">
                  <c:v>74.111675619169134</c:v>
                </c:pt>
                <c:pt idx="108">
                  <c:v>74.111675532491731</c:v>
                </c:pt>
                <c:pt idx="109">
                  <c:v>74.111675461076132</c:v>
                </c:pt>
                <c:pt idx="110">
                  <c:v>74.11167540223515</c:v>
                </c:pt>
                <c:pt idx="111">
                  <c:v>74.111675353754748</c:v>
                </c:pt>
                <c:pt idx="112">
                  <c:v>74.111675313810679</c:v>
                </c:pt>
                <c:pt idx="113">
                  <c:v>74.111675280899917</c:v>
                </c:pt>
                <c:pt idx="114">
                  <c:v>74.111675253784057</c:v>
                </c:pt>
                <c:pt idx="115">
                  <c:v>74.11167523144276</c:v>
                </c:pt>
                <c:pt idx="116">
                  <c:v>74.111675213035312</c:v>
                </c:pt>
                <c:pt idx="117">
                  <c:v>74.111675197869062</c:v>
                </c:pt>
                <c:pt idx="118">
                  <c:v>74.111675185373301</c:v>
                </c:pt>
                <c:pt idx="119">
                  <c:v>74.111675175077806</c:v>
                </c:pt>
                <c:pt idx="120">
                  <c:v>74.111675166595163</c:v>
                </c:pt>
                <c:pt idx="121">
                  <c:v>74.111675159606165</c:v>
                </c:pt>
                <c:pt idx="122">
                  <c:v>74.111675153847798</c:v>
                </c:pt>
                <c:pt idx="123">
                  <c:v>74.111675149103377</c:v>
                </c:pt>
                <c:pt idx="124">
                  <c:v>74.111675145194368</c:v>
                </c:pt>
                <c:pt idx="125">
                  <c:v>74.111675141973663</c:v>
                </c:pt>
                <c:pt idx="126">
                  <c:v>74.11167513932007</c:v>
                </c:pt>
                <c:pt idx="127">
                  <c:v>74.11167513713373</c:v>
                </c:pt>
                <c:pt idx="128">
                  <c:v>74.111675135332362</c:v>
                </c:pt>
                <c:pt idx="129">
                  <c:v>74.111675133848181</c:v>
                </c:pt>
                <c:pt idx="130">
                  <c:v>74.111675132625351</c:v>
                </c:pt>
                <c:pt idx="131">
                  <c:v>74.111675131617829</c:v>
                </c:pt>
                <c:pt idx="132">
                  <c:v>74.111675130787731</c:v>
                </c:pt>
                <c:pt idx="133">
                  <c:v>74.111675130103791</c:v>
                </c:pt>
                <c:pt idx="134">
                  <c:v>74.111675129540288</c:v>
                </c:pt>
                <c:pt idx="135">
                  <c:v>74.111675129076005</c:v>
                </c:pt>
                <c:pt idx="136">
                  <c:v>74.111675128693463</c:v>
                </c:pt>
                <c:pt idx="137">
                  <c:v>74.111675128378295</c:v>
                </c:pt>
                <c:pt idx="138">
                  <c:v>74.11167512811862</c:v>
                </c:pt>
                <c:pt idx="139">
                  <c:v>74.111675127904661</c:v>
                </c:pt>
                <c:pt idx="140">
                  <c:v>74.11167512772839</c:v>
                </c:pt>
                <c:pt idx="141">
                  <c:v>74.111675127583155</c:v>
                </c:pt>
                <c:pt idx="142">
                  <c:v>74.111675127463485</c:v>
                </c:pt>
                <c:pt idx="143">
                  <c:v>74.11167512736489</c:v>
                </c:pt>
                <c:pt idx="144">
                  <c:v>74.111675127283661</c:v>
                </c:pt>
                <c:pt idx="145">
                  <c:v>74.111675127216728</c:v>
                </c:pt>
                <c:pt idx="146">
                  <c:v>74.11167512716159</c:v>
                </c:pt>
                <c:pt idx="147">
                  <c:v>74.111675127116158</c:v>
                </c:pt>
                <c:pt idx="148">
                  <c:v>74.111675127078726</c:v>
                </c:pt>
                <c:pt idx="149">
                  <c:v>74.111675127047874</c:v>
                </c:pt>
                <c:pt idx="150">
                  <c:v>74.111675127022465</c:v>
                </c:pt>
                <c:pt idx="151">
                  <c:v>74.111675127001533</c:v>
                </c:pt>
                <c:pt idx="152">
                  <c:v>74.111675126984281</c:v>
                </c:pt>
                <c:pt idx="153">
                  <c:v>74.11167512697007</c:v>
                </c:pt>
                <c:pt idx="154">
                  <c:v>74.11167512695836</c:v>
                </c:pt>
                <c:pt idx="155">
                  <c:v>74.111675126948711</c:v>
                </c:pt>
                <c:pt idx="156">
                  <c:v>74.111675126940753</c:v>
                </c:pt>
                <c:pt idx="157">
                  <c:v>74.111675126934202</c:v>
                </c:pt>
                <c:pt idx="158">
                  <c:v>74.111675126928802</c:v>
                </c:pt>
                <c:pt idx="159">
                  <c:v>74.111675126924354</c:v>
                </c:pt>
                <c:pt idx="160">
                  <c:v>74.111675126920687</c:v>
                </c:pt>
                <c:pt idx="161">
                  <c:v>74.111675126917675</c:v>
                </c:pt>
                <c:pt idx="162">
                  <c:v>74.111675126915188</c:v>
                </c:pt>
                <c:pt idx="163">
                  <c:v>74.111675126913141</c:v>
                </c:pt>
                <c:pt idx="164">
                  <c:v>74.11167512691145</c:v>
                </c:pt>
                <c:pt idx="165">
                  <c:v>74.111675126910058</c:v>
                </c:pt>
                <c:pt idx="166">
                  <c:v>74.111675126908906</c:v>
                </c:pt>
                <c:pt idx="167">
                  <c:v>74.111675126907969</c:v>
                </c:pt>
                <c:pt idx="168">
                  <c:v>74.111675126907187</c:v>
                </c:pt>
                <c:pt idx="169">
                  <c:v>74.111675126906547</c:v>
                </c:pt>
                <c:pt idx="170">
                  <c:v>74.111675126906022</c:v>
                </c:pt>
                <c:pt idx="171">
                  <c:v>74.111675126905581</c:v>
                </c:pt>
                <c:pt idx="172">
                  <c:v>74.111675126905226</c:v>
                </c:pt>
                <c:pt idx="173">
                  <c:v>74.111675126904927</c:v>
                </c:pt>
                <c:pt idx="174">
                  <c:v>74.111675126904686</c:v>
                </c:pt>
                <c:pt idx="175">
                  <c:v>74.111675126904487</c:v>
                </c:pt>
                <c:pt idx="176">
                  <c:v>74.111675126904316</c:v>
                </c:pt>
                <c:pt idx="177">
                  <c:v>74.111675126904188</c:v>
                </c:pt>
                <c:pt idx="178">
                  <c:v>74.111675126904075</c:v>
                </c:pt>
                <c:pt idx="179">
                  <c:v>74.11167512690399</c:v>
                </c:pt>
                <c:pt idx="180">
                  <c:v>74.111675126903918</c:v>
                </c:pt>
                <c:pt idx="181">
                  <c:v>74.111675126903862</c:v>
                </c:pt>
                <c:pt idx="182">
                  <c:v>74.111675126903805</c:v>
                </c:pt>
                <c:pt idx="183">
                  <c:v>74.111675126903762</c:v>
                </c:pt>
                <c:pt idx="184">
                  <c:v>74.11167512690372</c:v>
                </c:pt>
                <c:pt idx="185">
                  <c:v>74.111675126903691</c:v>
                </c:pt>
                <c:pt idx="186">
                  <c:v>74.111675126903663</c:v>
                </c:pt>
                <c:pt idx="187">
                  <c:v>74.111675126903648</c:v>
                </c:pt>
                <c:pt idx="188">
                  <c:v>74.111675126903634</c:v>
                </c:pt>
                <c:pt idx="189">
                  <c:v>74.11167512690362</c:v>
                </c:pt>
                <c:pt idx="190">
                  <c:v>74.111675126903606</c:v>
                </c:pt>
                <c:pt idx="191">
                  <c:v>74.111675126903592</c:v>
                </c:pt>
                <c:pt idx="192">
                  <c:v>74.111675126903592</c:v>
                </c:pt>
                <c:pt idx="193">
                  <c:v>74.111675126903592</c:v>
                </c:pt>
                <c:pt idx="194">
                  <c:v>74.111675126903592</c:v>
                </c:pt>
                <c:pt idx="195">
                  <c:v>74.111675126903592</c:v>
                </c:pt>
                <c:pt idx="196">
                  <c:v>74.111675126903592</c:v>
                </c:pt>
                <c:pt idx="197">
                  <c:v>74.111675126903592</c:v>
                </c:pt>
                <c:pt idx="198">
                  <c:v>74.111675126903592</c:v>
                </c:pt>
                <c:pt idx="199">
                  <c:v>74.111675126903592</c:v>
                </c:pt>
                <c:pt idx="200">
                  <c:v>74.111675126903592</c:v>
                </c:pt>
              </c:numCache>
            </c:numRef>
          </c:xVal>
          <c:yVal>
            <c:numRef>
              <c:f>競争!$BM$17:$BM$217</c:f>
              <c:numCache>
                <c:formatCode>0.00_ </c:formatCode>
                <c:ptCount val="201"/>
                <c:pt idx="0">
                  <c:v>1</c:v>
                </c:pt>
                <c:pt idx="1">
                  <c:v>1.2378571428571428</c:v>
                </c:pt>
                <c:pt idx="2">
                  <c:v>1.5328368263666179</c:v>
                </c:pt>
                <c:pt idx="3">
                  <c:v>1.8978687448920541</c:v>
                </c:pt>
                <c:pt idx="4">
                  <c:v>2.3484764577304706</c:v>
                </c:pt>
                <c:pt idx="5">
                  <c:v>2.903092749382751</c:v>
                </c:pt>
                <c:pt idx="6">
                  <c:v>3.5833030419386027</c:v>
                </c:pt>
                <c:pt idx="7">
                  <c:v>4.4139364799644367</c:v>
                </c:pt>
                <c:pt idx="8">
                  <c:v>5.4228889853158275</c:v>
                </c:pt>
                <c:pt idx="9">
                  <c:v>6.6405223835521383</c:v>
                </c:pt>
                <c:pt idx="10">
                  <c:v>8.0984468283639703</c:v>
                </c:pt>
                <c:pt idx="11">
                  <c:v>9.8274768321650861</c:v>
                </c:pt>
                <c:pt idx="12">
                  <c:v>11.854582075307581</c:v>
                </c:pt>
                <c:pt idx="13">
                  <c:v>14.198771093266256</c:v>
                </c:pt>
                <c:pt idx="14">
                  <c:v>16.866088140571893</c:v>
                </c:pt>
                <c:pt idx="15">
                  <c:v>19.844286562912664</c:v>
                </c:pt>
                <c:pt idx="16">
                  <c:v>23.098216778921639</c:v>
                </c:pt>
                <c:pt idx="17">
                  <c:v>26.567377255912199</c:v>
                </c:pt>
                <c:pt idx="18">
                  <c:v>30.167157077710758</c:v>
                </c:pt>
                <c:pt idx="19">
                  <c:v>33.794769129266847</c:v>
                </c:pt>
                <c:pt idx="20">
                  <c:v>37.339648570590242</c:v>
                </c:pt>
                <c:pt idx="21">
                  <c:v>40.696497697056145</c:v>
                </c:pt>
                <c:pt idx="22">
                  <c:v>43.777925218292431</c:v>
                </c:pt>
                <c:pt idx="23">
                  <c:v>46.523505942323993</c:v>
                </c:pt>
                <c:pt idx="24">
                  <c:v>48.903281438376403</c:v>
                </c:pt>
                <c:pt idx="25">
                  <c:v>50.915650173231761</c:v>
                </c:pt>
                <c:pt idx="26">
                  <c:v>52.581266053490964</c:v>
                </c:pt>
                <c:pt idx="27">
                  <c:v>53.935272613147312</c:v>
                </c:pt>
                <c:pt idx="28">
                  <c:v>55.019910971478879</c:v>
                </c:pt>
                <c:pt idx="29">
                  <c:v>55.878712515222141</c:v>
                </c:pt>
                <c:pt idx="30">
                  <c:v>56.552643267548738</c:v>
                </c:pt>
                <c:pt idx="31">
                  <c:v>57.078000326379495</c:v>
                </c:pt>
                <c:pt idx="32">
                  <c:v>57.485613652700927</c:v>
                </c:pt>
                <c:pt idx="33">
                  <c:v>57.800885173272462</c:v>
                </c:pt>
                <c:pt idx="34">
                  <c:v>58.044285974802662</c:v>
                </c:pt>
                <c:pt idx="35">
                  <c:v>58.232048764064025</c:v>
                </c:pt>
                <c:pt idx="36">
                  <c:v>58.376894943479584</c:v>
                </c:pt>
                <c:pt idx="37">
                  <c:v>58.488710297281621</c:v>
                </c:pt>
                <c:pt idx="38">
                  <c:v>58.57513158192878</c:v>
                </c:pt>
                <c:pt idx="39">
                  <c:v>58.642034521757722</c:v>
                </c:pt>
                <c:pt idx="40">
                  <c:v>58.693928434153023</c:v>
                </c:pt>
                <c:pt idx="41">
                  <c:v>58.734269183045924</c:v>
                </c:pt>
                <c:pt idx="42">
                  <c:v>58.765703993703021</c:v>
                </c:pt>
                <c:pt idx="43">
                  <c:v>58.790261127933704</c:v>
                </c:pt>
                <c:pt idx="44">
                  <c:v>58.809495849074565</c:v>
                </c:pt>
                <c:pt idx="45">
                  <c:v>58.824602228349555</c:v>
                </c:pt>
                <c:pt idx="46">
                  <c:v>58.836498523105774</c:v>
                </c:pt>
                <c:pt idx="47">
                  <c:v>58.845892251275153</c:v>
                </c:pt>
                <c:pt idx="48">
                  <c:v>58.853329743168281</c:v>
                </c:pt>
                <c:pt idx="49">
                  <c:v>58.859233864865857</c:v>
                </c:pt>
                <c:pt idx="50">
                  <c:v>58.863932747092583</c:v>
                </c:pt>
                <c:pt idx="51">
                  <c:v>58.867681682467428</c:v>
                </c:pt>
                <c:pt idx="52">
                  <c:v>58.870679836183342</c:v>
                </c:pt>
                <c:pt idx="53">
                  <c:v>58.873083018466929</c:v>
                </c:pt>
                <c:pt idx="54">
                  <c:v>58.875013464846432</c:v>
                </c:pt>
                <c:pt idx="55">
                  <c:v>58.876567340694315</c:v>
                </c:pt>
                <c:pt idx="56">
                  <c:v>58.877820512621398</c:v>
                </c:pt>
                <c:pt idx="57">
                  <c:v>58.878832997782993</c:v>
                </c:pt>
                <c:pt idx="58">
                  <c:v>58.879652402769544</c:v>
                </c:pt>
                <c:pt idx="59">
                  <c:v>58.880316588665522</c:v>
                </c:pt>
                <c:pt idx="60">
                  <c:v>58.880855742117525</c:v>
                </c:pt>
                <c:pt idx="61">
                  <c:v>58.881293989348123</c:v>
                </c:pt>
                <c:pt idx="62">
                  <c:v>58.881650657580792</c:v>
                </c:pt>
                <c:pt idx="63">
                  <c:v>58.881941263736508</c:v>
                </c:pt>
                <c:pt idx="64">
                  <c:v>58.882178291591302</c:v>
                </c:pt>
                <c:pt idx="65">
                  <c:v>58.882371804391433</c:v>
                </c:pt>
                <c:pt idx="66">
                  <c:v>58.882529929113971</c:v>
                </c:pt>
                <c:pt idx="67">
                  <c:v>58.882659240312137</c:v>
                </c:pt>
                <c:pt idx="68">
                  <c:v>58.882765065175349</c:v>
                </c:pt>
                <c:pt idx="69">
                  <c:v>58.882851726597082</c:v>
                </c:pt>
                <c:pt idx="70">
                  <c:v>58.882922737325536</c:v>
                </c:pt>
                <c:pt idx="71">
                  <c:v>58.882980955406943</c:v>
                </c:pt>
                <c:pt idx="72">
                  <c:v>58.88302870891728</c:v>
                </c:pt>
                <c:pt idx="73">
                  <c:v>58.883067896262411</c:v>
                </c:pt>
                <c:pt idx="74">
                  <c:v>58.883100066993158</c:v>
                </c:pt>
                <c:pt idx="75">
                  <c:v>58.883126487042695</c:v>
                </c:pt>
                <c:pt idx="76">
                  <c:v>58.88314819148119</c:v>
                </c:pt>
                <c:pt idx="77">
                  <c:v>58.883166027245792</c:v>
                </c:pt>
                <c:pt idx="78">
                  <c:v>58.883180687803268</c:v>
                </c:pt>
                <c:pt idx="79">
                  <c:v>58.883192741307802</c:v>
                </c:pt>
                <c:pt idx="80">
                  <c:v>58.883202653504213</c:v>
                </c:pt>
                <c:pt idx="81">
                  <c:v>58.883210806379296</c:v>
                </c:pt>
                <c:pt idx="82">
                  <c:v>58.883217513367249</c:v>
                </c:pt>
                <c:pt idx="83">
                  <c:v>58.883223031758178</c:v>
                </c:pt>
                <c:pt idx="84">
                  <c:v>58.883227572833448</c:v>
                </c:pt>
                <c:pt idx="85">
                  <c:v>58.883231310151189</c:v>
                </c:pt>
                <c:pt idx="86">
                  <c:v>58.883234386324709</c:v>
                </c:pt>
                <c:pt idx="87">
                  <c:v>58.883236918571797</c:v>
                </c:pt>
                <c:pt idx="88">
                  <c:v>58.883239003260641</c:v>
                </c:pt>
                <c:pt idx="89">
                  <c:v>58.883240719635843</c:v>
                </c:pt>
                <c:pt idx="90">
                  <c:v>58.883242132874088</c:v>
                </c:pt>
                <c:pt idx="91">
                  <c:v>58.883243296591132</c:v>
                </c:pt>
                <c:pt idx="92">
                  <c:v>58.883244254899573</c:v>
                </c:pt>
                <c:pt idx="93">
                  <c:v>58.883245044098466</c:v>
                </c:pt>
                <c:pt idx="94">
                  <c:v>58.883245694061223</c:v>
                </c:pt>
                <c:pt idx="95">
                  <c:v>58.883246229375942</c:v>
                </c:pt>
                <c:pt idx="96">
                  <c:v>58.88324667028261</c:v>
                </c:pt>
                <c:pt idx="97">
                  <c:v>58.88324703344361</c:v>
                </c:pt>
                <c:pt idx="98">
                  <c:v>58.883247332577234</c:v>
                </c:pt>
                <c:pt idx="99">
                  <c:v>58.88324757897874</c:v>
                </c:pt>
                <c:pt idx="100">
                  <c:v>58.883247781948967</c:v>
                </c:pt>
                <c:pt idx="101">
                  <c:v>58.883247949146956</c:v>
                </c:pt>
                <c:pt idx="102">
                  <c:v>58.883248086880101</c:v>
                </c:pt>
                <c:pt idx="103">
                  <c:v>58.883248200342969</c:v>
                </c:pt>
                <c:pt idx="104">
                  <c:v>58.883248293813779</c:v>
                </c:pt>
                <c:pt idx="105">
                  <c:v>58.883248370816233</c:v>
                </c:pt>
                <c:pt idx="106">
                  <c:v>58.883248434252671</c:v>
                </c:pt>
                <c:pt idx="107">
                  <c:v>58.883248486513708</c:v>
                </c:pt>
                <c:pt idx="108">
                  <c:v>58.883248529568526</c:v>
                </c:pt>
                <c:pt idx="109">
                  <c:v>58.883248565039217</c:v>
                </c:pt>
                <c:pt idx="110">
                  <c:v>58.883248594261971</c:v>
                </c:pt>
                <c:pt idx="111">
                  <c:v>58.883248618337504</c:v>
                </c:pt>
                <c:pt idx="112">
                  <c:v>58.883248638172567</c:v>
                </c:pt>
                <c:pt idx="113">
                  <c:v>58.883248654514141</c:v>
                </c:pt>
                <c:pt idx="114">
                  <c:v>58.883248667977597</c:v>
                </c:pt>
                <c:pt idx="115">
                  <c:v>58.883248679069887</c:v>
                </c:pt>
                <c:pt idx="116">
                  <c:v>58.88324868820866</c:v>
                </c:pt>
                <c:pt idx="117">
                  <c:v>58.88324869573799</c:v>
                </c:pt>
                <c:pt idx="118">
                  <c:v>58.883248701941334</c:v>
                </c:pt>
                <c:pt idx="119">
                  <c:v>58.883248707052232</c:v>
                </c:pt>
                <c:pt idx="120">
                  <c:v>58.883248711263086</c:v>
                </c:pt>
                <c:pt idx="121">
                  <c:v>58.883248714732396</c:v>
                </c:pt>
                <c:pt idx="122">
                  <c:v>58.88324871759076</c:v>
                </c:pt>
                <c:pt idx="123">
                  <c:v>58.883248719945769</c:v>
                </c:pt>
                <c:pt idx="124">
                  <c:v>58.883248721886069</c:v>
                </c:pt>
                <c:pt idx="125">
                  <c:v>58.883248723484691</c:v>
                </c:pt>
                <c:pt idx="126">
                  <c:v>58.88324872480181</c:v>
                </c:pt>
                <c:pt idx="127">
                  <c:v>58.883248725886986</c:v>
                </c:pt>
                <c:pt idx="128">
                  <c:v>58.883248726781076</c:v>
                </c:pt>
                <c:pt idx="129">
                  <c:v>58.883248727517724</c:v>
                </c:pt>
                <c:pt idx="130">
                  <c:v>58.883248728124656</c:v>
                </c:pt>
                <c:pt idx="131">
                  <c:v>58.883248728624714</c:v>
                </c:pt>
                <c:pt idx="132">
                  <c:v>58.883248729036715</c:v>
                </c:pt>
                <c:pt idx="133">
                  <c:v>58.88324872937617</c:v>
                </c:pt>
                <c:pt idx="134">
                  <c:v>58.883248729655847</c:v>
                </c:pt>
                <c:pt idx="135">
                  <c:v>58.883248729886276</c:v>
                </c:pt>
                <c:pt idx="136">
                  <c:v>58.883248730076133</c:v>
                </c:pt>
                <c:pt idx="137">
                  <c:v>58.883248730232559</c:v>
                </c:pt>
                <c:pt idx="138">
                  <c:v>58.883248730361437</c:v>
                </c:pt>
                <c:pt idx="139">
                  <c:v>58.883248730467621</c:v>
                </c:pt>
                <c:pt idx="140">
                  <c:v>58.88324873055511</c:v>
                </c:pt>
                <c:pt idx="141">
                  <c:v>58.883248730627194</c:v>
                </c:pt>
                <c:pt idx="142">
                  <c:v>58.883248730686581</c:v>
                </c:pt>
                <c:pt idx="143">
                  <c:v>58.883248730735509</c:v>
                </c:pt>
                <c:pt idx="144">
                  <c:v>58.883248730775826</c:v>
                </c:pt>
                <c:pt idx="145">
                  <c:v>58.883248730809044</c:v>
                </c:pt>
                <c:pt idx="146">
                  <c:v>58.883248730836414</c:v>
                </c:pt>
                <c:pt idx="147">
                  <c:v>58.883248730858959</c:v>
                </c:pt>
                <c:pt idx="148">
                  <c:v>58.883248730877533</c:v>
                </c:pt>
                <c:pt idx="149">
                  <c:v>58.883248730892838</c:v>
                </c:pt>
                <c:pt idx="150">
                  <c:v>58.88324873090545</c:v>
                </c:pt>
                <c:pt idx="151">
                  <c:v>58.883248730915845</c:v>
                </c:pt>
                <c:pt idx="152">
                  <c:v>58.883248730924407</c:v>
                </c:pt>
                <c:pt idx="153">
                  <c:v>58.883248730931463</c:v>
                </c:pt>
                <c:pt idx="154">
                  <c:v>58.883248730937275</c:v>
                </c:pt>
                <c:pt idx="155">
                  <c:v>58.883248730942064</c:v>
                </c:pt>
                <c:pt idx="156">
                  <c:v>58.883248730946008</c:v>
                </c:pt>
                <c:pt idx="157">
                  <c:v>58.883248730949255</c:v>
                </c:pt>
                <c:pt idx="158">
                  <c:v>58.883248730951934</c:v>
                </c:pt>
                <c:pt idx="159">
                  <c:v>58.883248730954143</c:v>
                </c:pt>
                <c:pt idx="160">
                  <c:v>58.883248730955962</c:v>
                </c:pt>
                <c:pt idx="161">
                  <c:v>58.883248730957462</c:v>
                </c:pt>
                <c:pt idx="162">
                  <c:v>58.883248730958698</c:v>
                </c:pt>
                <c:pt idx="163">
                  <c:v>58.883248730959714</c:v>
                </c:pt>
                <c:pt idx="164">
                  <c:v>58.883248730960553</c:v>
                </c:pt>
                <c:pt idx="165">
                  <c:v>58.883248730961242</c:v>
                </c:pt>
                <c:pt idx="166">
                  <c:v>58.88324873096181</c:v>
                </c:pt>
                <c:pt idx="167">
                  <c:v>58.883248730962279</c:v>
                </c:pt>
                <c:pt idx="168">
                  <c:v>58.883248730962663</c:v>
                </c:pt>
                <c:pt idx="169">
                  <c:v>58.883248730962983</c:v>
                </c:pt>
                <c:pt idx="170">
                  <c:v>58.883248730963246</c:v>
                </c:pt>
                <c:pt idx="171">
                  <c:v>58.883248730963459</c:v>
                </c:pt>
                <c:pt idx="172">
                  <c:v>58.883248730963636</c:v>
                </c:pt>
                <c:pt idx="173">
                  <c:v>58.883248730963786</c:v>
                </c:pt>
                <c:pt idx="174">
                  <c:v>58.883248730963906</c:v>
                </c:pt>
                <c:pt idx="175">
                  <c:v>58.883248730964006</c:v>
                </c:pt>
                <c:pt idx="176">
                  <c:v>58.883248730964091</c:v>
                </c:pt>
                <c:pt idx="177">
                  <c:v>58.883248730964155</c:v>
                </c:pt>
                <c:pt idx="178">
                  <c:v>58.883248730964205</c:v>
                </c:pt>
                <c:pt idx="179">
                  <c:v>58.883248730964254</c:v>
                </c:pt>
                <c:pt idx="180">
                  <c:v>58.88324873096429</c:v>
                </c:pt>
                <c:pt idx="181">
                  <c:v>58.883248730964318</c:v>
                </c:pt>
                <c:pt idx="182">
                  <c:v>58.883248730964347</c:v>
                </c:pt>
                <c:pt idx="183">
                  <c:v>58.883248730964368</c:v>
                </c:pt>
                <c:pt idx="184">
                  <c:v>58.883248730964382</c:v>
                </c:pt>
                <c:pt idx="185">
                  <c:v>58.883248730964397</c:v>
                </c:pt>
                <c:pt idx="186">
                  <c:v>58.883248730964411</c:v>
                </c:pt>
                <c:pt idx="187">
                  <c:v>58.883248730964418</c:v>
                </c:pt>
                <c:pt idx="188">
                  <c:v>58.883248730964425</c:v>
                </c:pt>
                <c:pt idx="189">
                  <c:v>58.883248730964432</c:v>
                </c:pt>
                <c:pt idx="190">
                  <c:v>58.883248730964439</c:v>
                </c:pt>
                <c:pt idx="191">
                  <c:v>58.883248730964446</c:v>
                </c:pt>
                <c:pt idx="192">
                  <c:v>58.883248730964453</c:v>
                </c:pt>
                <c:pt idx="193">
                  <c:v>58.883248730964461</c:v>
                </c:pt>
                <c:pt idx="194">
                  <c:v>58.883248730964461</c:v>
                </c:pt>
                <c:pt idx="195">
                  <c:v>58.883248730964461</c:v>
                </c:pt>
                <c:pt idx="196">
                  <c:v>58.883248730964461</c:v>
                </c:pt>
                <c:pt idx="197">
                  <c:v>58.883248730964461</c:v>
                </c:pt>
                <c:pt idx="198">
                  <c:v>58.883248730964461</c:v>
                </c:pt>
                <c:pt idx="199">
                  <c:v>58.883248730964461</c:v>
                </c:pt>
                <c:pt idx="200">
                  <c:v>58.883248730964461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C07-4A68-B468-A7AA2F31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ax val="100"/>
          <c:min val="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</c:valAx>
      <c:valAx>
        <c:axId val="185682944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競争!$C$15</c:f>
              <c:strCache>
                <c:ptCount val="1"/>
                <c:pt idx="0">
                  <c:v>① (1,1)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競争!$C$17:$C$107</c:f>
              <c:numCache>
                <c:formatCode>0.00_ </c:formatCode>
                <c:ptCount val="91"/>
                <c:pt idx="0">
                  <c:v>1</c:v>
                </c:pt>
                <c:pt idx="1">
                  <c:v>1.1964999999999999</c:v>
                </c:pt>
                <c:pt idx="2">
                  <c:v>1.4306724419821428</c:v>
                </c:pt>
                <c:pt idx="3">
                  <c:v>1.7092963888415715</c:v>
                </c:pt>
                <c:pt idx="4">
                  <c:v>2.0401605729956178</c:v>
                </c:pt>
                <c:pt idx="5">
                  <c:v>2.4321122366192438</c:v>
                </c:pt>
                <c:pt idx="6">
                  <c:v>2.895053546307059</c:v>
                </c:pt>
                <c:pt idx="7">
                  <c:v>3.4398548816638868</c:v>
                </c:pt>
                <c:pt idx="8">
                  <c:v>4.0781460520707355</c:v>
                </c:pt>
                <c:pt idx="9">
                  <c:v>4.8219406741872737</c:v>
                </c:pt>
                <c:pt idx="10">
                  <c:v>5.6830502313215732</c:v>
                </c:pt>
                <c:pt idx="11">
                  <c:v>6.6722599153311011</c:v>
                </c:pt>
                <c:pt idx="12">
                  <c:v>7.7982769266609742</c:v>
                </c:pt>
                <c:pt idx="13">
                  <c:v>9.066529836457935</c:v>
                </c:pt>
                <c:pt idx="14">
                  <c:v>10.477990793066049</c:v>
                </c:pt>
                <c:pt idx="15">
                  <c:v>12.028285299080254</c:v>
                </c:pt>
                <c:pt idx="16">
                  <c:v>13.707394572864951</c:v>
                </c:pt>
                <c:pt idx="17">
                  <c:v>15.500179121366205</c:v>
                </c:pt>
                <c:pt idx="18">
                  <c:v>17.387730321264264</c:v>
                </c:pt>
                <c:pt idx="19">
                  <c:v>19.349253137209462</c:v>
                </c:pt>
                <c:pt idx="20">
                  <c:v>21.363957303679822</c:v>
                </c:pt>
                <c:pt idx="21">
                  <c:v>23.412443071285956</c:v>
                </c:pt>
                <c:pt idx="22">
                  <c:v>25.477323561560194</c:v>
                </c:pt>
                <c:pt idx="23">
                  <c:v>27.543166363248655</c:v>
                </c:pt>
                <c:pt idx="24">
                  <c:v>29.596059877269816</c:v>
                </c:pt>
                <c:pt idx="25">
                  <c:v>31.623132683090084</c:v>
                </c:pt>
                <c:pt idx="26">
                  <c:v>33.612238115767234</c:v>
                </c:pt>
                <c:pt idx="27">
                  <c:v>35.551871335498248</c:v>
                </c:pt>
                <c:pt idx="28">
                  <c:v>37.431283731939807</c:v>
                </c:pt>
                <c:pt idx="29">
                  <c:v>39.240714642956128</c:v>
                </c:pt>
                <c:pt idx="30">
                  <c:v>40.971657317364944</c:v>
                </c:pt>
                <c:pt idx="31">
                  <c:v>42.617093942354273</c:v>
                </c:pt>
                <c:pt idx="32">
                  <c:v>44.171658612082354</c:v>
                </c:pt>
                <c:pt idx="33">
                  <c:v>45.63170956614686</c:v>
                </c:pt>
                <c:pt idx="34">
                  <c:v>46.995309712488393</c:v>
                </c:pt>
                <c:pt idx="35">
                  <c:v>48.262126604162866</c:v>
                </c:pt>
                <c:pt idx="36">
                  <c:v>49.433270021774824</c:v>
                </c:pt>
                <c:pt idx="37">
                  <c:v>50.51108799266197</c:v>
                </c:pt>
                <c:pt idx="38">
                  <c:v>51.498941533092797</c:v>
                </c:pt>
                <c:pt idx="39">
                  <c:v>52.400975734775535</c:v>
                </c:pt>
                <c:pt idx="40">
                  <c:v>53.221901028935996</c:v>
                </c:pt>
                <c:pt idx="41">
                  <c:v>53.966794353284605</c:v>
                </c:pt>
                <c:pt idx="42">
                  <c:v>54.640926089776492</c:v>
                </c:pt>
                <c:pt idx="43">
                  <c:v>55.249615376566851</c:v>
                </c:pt>
                <c:pt idx="44">
                  <c:v>55.798113875968973</c:v>
                </c:pt>
                <c:pt idx="45">
                  <c:v>56.291516309897936</c:v>
                </c:pt>
                <c:pt idx="46">
                  <c:v>56.734694974192713</c:v>
                </c:pt>
                <c:pt idx="47">
                  <c:v>57.13225488760915</c:v>
                </c:pt>
                <c:pt idx="48">
                  <c:v>57.488506082776574</c:v>
                </c:pt>
                <c:pt idx="49">
                  <c:v>57.80744967709343</c:v>
                </c:pt>
                <c:pt idx="50">
                  <c:v>58.092774664019338</c:v>
                </c:pt>
                <c:pt idx="51">
                  <c:v>58.347862756401987</c:v>
                </c:pt>
                <c:pt idx="52">
                  <c:v>58.575799033664339</c:v>
                </c:pt>
                <c:pt idx="53">
                  <c:v>58.779386554267084</c:v>
                </c:pt>
                <c:pt idx="54">
                  <c:v>58.961163470117555</c:v>
                </c:pt>
                <c:pt idx="55">
                  <c:v>59.123421508473669</c:v>
                </c:pt>
                <c:pt idx="56">
                  <c:v>59.268224965402673</c:v>
                </c:pt>
                <c:pt idx="57">
                  <c:v>59.397429584165018</c:v>
                </c:pt>
                <c:pt idx="58">
                  <c:v>59.512700876151477</c:v>
                </c:pt>
                <c:pt idx="59">
                  <c:v>59.615531586810356</c:v>
                </c:pt>
                <c:pt idx="60">
                  <c:v>59.707258120406365</c:v>
                </c:pt>
                <c:pt idx="61">
                  <c:v>59.789075821318654</c:v>
                </c:pt>
                <c:pt idx="62">
                  <c:v>59.862053071249946</c:v>
                </c:pt>
                <c:pt idx="63">
                  <c:v>59.927144205832477</c:v>
                </c:pt>
                <c:pt idx="64">
                  <c:v>59.985201284604997</c:v>
                </c:pt>
                <c:pt idx="65">
                  <c:v>60.036984768427736</c:v>
                </c:pt>
                <c:pt idx="66">
                  <c:v>60.083173170703255</c:v>
                </c:pt>
                <c:pt idx="67">
                  <c:v>60.124371755342374</c:v>
                </c:pt>
                <c:pt idx="68">
                  <c:v>60.161120356863279</c:v>
                </c:pt>
                <c:pt idx="69">
                  <c:v>60.193900397573458</c:v>
                </c:pt>
                <c:pt idx="70">
                  <c:v>60.223141174392779</c:v>
                </c:pt>
                <c:pt idx="71">
                  <c:v>60.249225484229164</c:v>
                </c:pt>
                <c:pt idx="72">
                  <c:v>60.272494652428193</c:v>
                </c:pt>
                <c:pt idx="73">
                  <c:v>60.293253024053151</c:v>
                </c:pt>
                <c:pt idx="74">
                  <c:v>60.311771972873636</c:v>
                </c:pt>
                <c:pt idx="75">
                  <c:v>60.32829347812698</c:v>
                </c:pt>
                <c:pt idx="76">
                  <c:v>60.343033314485652</c:v>
                </c:pt>
                <c:pt idx="77">
                  <c:v>60.356183896289089</c:v>
                </c:pt>
                <c:pt idx="78">
                  <c:v>60.367916813021147</c:v>
                </c:pt>
                <c:pt idx="79">
                  <c:v>60.378385089253555</c:v>
                </c:pt>
                <c:pt idx="80">
                  <c:v>60.387725198834424</c:v>
                </c:pt>
                <c:pt idx="81">
                  <c:v>60.396058859971042</c:v>
                </c:pt>
                <c:pt idx="82">
                  <c:v>60.403494635024124</c:v>
                </c:pt>
                <c:pt idx="83">
                  <c:v>60.410129356277437</c:v>
                </c:pt>
                <c:pt idx="84">
                  <c:v>60.416049396652525</c:v>
                </c:pt>
                <c:pt idx="85">
                  <c:v>60.421331802280953</c:v>
                </c:pt>
                <c:pt idx="86">
                  <c:v>60.426045302006116</c:v>
                </c:pt>
                <c:pt idx="87">
                  <c:v>60.430251207241945</c:v>
                </c:pt>
                <c:pt idx="88">
                  <c:v>60.434004214148196</c:v>
                </c:pt>
                <c:pt idx="89">
                  <c:v>60.437353118773316</c:v>
                </c:pt>
                <c:pt idx="90">
                  <c:v>60.440341454649669</c:v>
                </c:pt>
              </c:numCache>
            </c:numRef>
          </c:xVal>
          <c:yVal>
            <c:numRef>
              <c:f>競争!$E$17:$E$107</c:f>
              <c:numCache>
                <c:formatCode>0.00_ </c:formatCode>
                <c:ptCount val="91"/>
                <c:pt idx="0">
                  <c:v>1</c:v>
                </c:pt>
                <c:pt idx="1">
                  <c:v>1.2942142857142858</c:v>
                </c:pt>
                <c:pt idx="2">
                  <c:v>1.6729772491220847</c:v>
                </c:pt>
                <c:pt idx="3">
                  <c:v>2.1592851164345079</c:v>
                </c:pt>
                <c:pt idx="4">
                  <c:v>2.7815521687837634</c:v>
                </c:pt>
                <c:pt idx="5">
                  <c:v>3.5743468892434578</c:v>
                </c:pt>
                <c:pt idx="6">
                  <c:v>4.5788570410142855</c:v>
                </c:pt>
                <c:pt idx="7">
                  <c:v>5.8427761054092988</c:v>
                </c:pt>
                <c:pt idx="8">
                  <c:v>7.4191556300922032</c:v>
                </c:pt>
                <c:pt idx="9">
                  <c:v>9.3636154176266171</c:v>
                </c:pt>
                <c:pt idx="10">
                  <c:v>11.729214015758416</c:v>
                </c:pt>
                <c:pt idx="11">
                  <c:v>14.558386817158596</c:v>
                </c:pt>
                <c:pt idx="12">
                  <c:v>17.871854165183798</c:v>
                </c:pt>
                <c:pt idx="13">
                  <c:v>21.655485178629732</c:v>
                </c:pt>
                <c:pt idx="14">
                  <c:v>25.847791842811041</c:v>
                </c:pt>
                <c:pt idx="15">
                  <c:v>30.332558537589449</c:v>
                </c:pt>
                <c:pt idx="16">
                  <c:v>34.941921207941846</c:v>
                </c:pt>
                <c:pt idx="17">
                  <c:v>39.473462699904644</c:v>
                </c:pt>
                <c:pt idx="18">
                  <c:v>43.719928935489136</c:v>
                </c:pt>
                <c:pt idx="19">
                  <c:v>47.503769888896535</c:v>
                </c:pt>
                <c:pt idx="20">
                  <c:v>50.704979351349344</c:v>
                </c:pt>
                <c:pt idx="21">
                  <c:v>53.27303493146016</c:v>
                </c:pt>
                <c:pt idx="22">
                  <c:v>55.221140775367445</c:v>
                </c:pt>
                <c:pt idx="23">
                  <c:v>56.608405322092004</c:v>
                </c:pt>
                <c:pt idx="24">
                  <c:v>57.518543888801631</c:v>
                </c:pt>
                <c:pt idx="25">
                  <c:v>58.041839833014031</c:v>
                </c:pt>
                <c:pt idx="26">
                  <c:v>58.26324384588348</c:v>
                </c:pt>
                <c:pt idx="27">
                  <c:v>58.256370317996058</c:v>
                </c:pt>
                <c:pt idx="28">
                  <c:v>58.081719729106396</c:v>
                </c:pt>
                <c:pt idx="29">
                  <c:v>57.787327794364671</c:v>
                </c:pt>
                <c:pt idx="30">
                  <c:v>57.410493842966119</c:v>
                </c:pt>
                <c:pt idx="31">
                  <c:v>56.979773932938549</c:v>
                </c:pt>
                <c:pt idx="32">
                  <c:v>56.516831955982674</c:v>
                </c:pt>
                <c:pt idx="33">
                  <c:v>56.037994113679972</c:v>
                </c:pt>
                <c:pt idx="34">
                  <c:v>55.555484778465917</c:v>
                </c:pt>
                <c:pt idx="35">
                  <c:v>55.07837986775985</c:v>
                </c:pt>
                <c:pt idx="36">
                  <c:v>54.613331662347434</c:v>
                </c:pt>
                <c:pt idx="37">
                  <c:v>54.165117825078916</c:v>
                </c:pt>
                <c:pt idx="38">
                  <c:v>53.73705895654647</c:v>
                </c:pt>
                <c:pt idx="39">
                  <c:v>53.331339134753584</c:v>
                </c:pt>
                <c:pt idx="40">
                  <c:v>52.949254989441414</c:v>
                </c:pt>
                <c:pt idx="41">
                  <c:v>52.591411742209836</c:v>
                </c:pt>
                <c:pt idx="42">
                  <c:v>52.25787931563174</c:v>
                </c:pt>
                <c:pt idx="43">
                  <c:v>51.948317797378429</c:v>
                </c:pt>
                <c:pt idx="44">
                  <c:v>51.662078890041478</c:v>
                </c:pt>
                <c:pt idx="45">
                  <c:v>51.398288164557883</c:v>
                </c:pt>
                <c:pt idx="46">
                  <c:v>51.155911708092908</c:v>
                </c:pt>
                <c:pt idx="47">
                  <c:v>50.933809924394716</c:v>
                </c:pt>
                <c:pt idx="48">
                  <c:v>50.730780670583783</c:v>
                </c:pt>
                <c:pt idx="49">
                  <c:v>50.545593507239296</c:v>
                </c:pt>
                <c:pt idx="50">
                  <c:v>50.377016538383657</c:v>
                </c:pt>
                <c:pt idx="51">
                  <c:v>50.223837086418563</c:v>
                </c:pt>
                <c:pt idx="52">
                  <c:v>50.084877260717711</c:v>
                </c:pt>
                <c:pt idx="53">
                  <c:v>49.95900532326803</c:v>
                </c:pt>
                <c:pt idx="54">
                  <c:v>49.845143622073891</c:v>
                </c:pt>
                <c:pt idx="55">
                  <c:v>49.742273748020722</c:v>
                </c:pt>
                <c:pt idx="56">
                  <c:v>49.64943947050849</c:v>
                </c:pt>
                <c:pt idx="57">
                  <c:v>49.565747919448881</c:v>
                </c:pt>
                <c:pt idx="58">
                  <c:v>49.490369404759846</c:v>
                </c:pt>
                <c:pt idx="59">
                  <c:v>49.422536198150276</c:v>
                </c:pt>
                <c:pt idx="60">
                  <c:v>49.361540544760238</c:v>
                </c:pt>
                <c:pt idx="61">
                  <c:v>49.30673212317506</c:v>
                </c:pt>
                <c:pt idx="62">
                  <c:v>49.257515130578589</c:v>
                </c:pt>
                <c:pt idx="63">
                  <c:v>49.213345134513084</c:v>
                </c:pt>
                <c:pt idx="64">
                  <c:v>49.173725803081517</c:v>
                </c:pt>
                <c:pt idx="65">
                  <c:v>49.13820560073119</c:v>
                </c:pt>
                <c:pt idx="66">
                  <c:v>49.106374516324678</c:v>
                </c:pt>
                <c:pt idx="67">
                  <c:v>49.077860873429429</c:v>
                </c:pt>
                <c:pt idx="68">
                  <c:v>49.052328259098715</c:v>
                </c:pt>
                <c:pt idx="69">
                  <c:v>49.029472596393859</c:v>
                </c:pt>
                <c:pt idx="70">
                  <c:v>49.009019377090382</c:v>
                </c:pt>
                <c:pt idx="71">
                  <c:v>48.990721064052664</c:v>
                </c:pt>
                <c:pt idx="72">
                  <c:v>48.974354667337494</c:v>
                </c:pt>
                <c:pt idx="73">
                  <c:v>48.959719493925363</c:v>
                </c:pt>
                <c:pt idx="74">
                  <c:v>48.946635067849869</c:v>
                </c:pt>
                <c:pt idx="75">
                  <c:v>48.934939215204807</c:v>
                </c:pt>
                <c:pt idx="76">
                  <c:v>48.924486306891957</c:v>
                </c:pt>
                <c:pt idx="77">
                  <c:v>48.91514565089355</c:v>
                </c:pt>
                <c:pt idx="78">
                  <c:v>48.906800025198123</c:v>
                </c:pt>
                <c:pt idx="79">
                  <c:v>48.899344342183291</c:v>
                </c:pt>
                <c:pt idx="80">
                  <c:v>48.892684435187121</c:v>
                </c:pt>
                <c:pt idx="81">
                  <c:v>48.886735958118905</c:v>
                </c:pt>
                <c:pt idx="82">
                  <c:v>48.881423389219087</c:v>
                </c:pt>
                <c:pt idx="83">
                  <c:v>48.87667913043699</c:v>
                </c:pt>
                <c:pt idx="84">
                  <c:v>48.872442694321236</c:v>
                </c:pt>
                <c:pt idx="85">
                  <c:v>48.868659970786062</c:v>
                </c:pt>
                <c:pt idx="86">
                  <c:v>48.865282566607569</c:v>
                </c:pt>
                <c:pt idx="87">
                  <c:v>48.862267211001807</c:v>
                </c:pt>
                <c:pt idx="88">
                  <c:v>48.859575221130839</c:v>
                </c:pt>
                <c:pt idx="89">
                  <c:v>48.857172021864223</c:v>
                </c:pt>
                <c:pt idx="90">
                  <c:v>48.855026714586835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EF-42FC-B2CF-3022DFF4EA7B}"/>
            </c:ext>
          </c:extLst>
        </c:ser>
        <c:ser>
          <c:idx val="3"/>
          <c:order val="1"/>
          <c:tx>
            <c:strRef>
              <c:f>競争!$G$15</c:f>
              <c:strCache>
                <c:ptCount val="1"/>
                <c:pt idx="0">
                  <c:v>② (90,1)</c:v>
                </c:pt>
              </c:strCache>
            </c:strRef>
          </c:tx>
          <c:spPr>
            <a:ln w="9525">
              <a:tailEnd type="triangle"/>
            </a:ln>
          </c:spPr>
          <c:marker>
            <c:symbol val="none"/>
          </c:marker>
          <c:xVal>
            <c:numRef>
              <c:f>競争!$G$17:$G$217</c:f>
              <c:numCache>
                <c:formatCode>0.00_ </c:formatCode>
                <c:ptCount val="201"/>
                <c:pt idx="0">
                  <c:v>90</c:v>
                </c:pt>
                <c:pt idx="1">
                  <c:v>87.66</c:v>
                </c:pt>
                <c:pt idx="2">
                  <c:v>85.879562785714285</c:v>
                </c:pt>
                <c:pt idx="3">
                  <c:v>84.501243959718025</c:v>
                </c:pt>
                <c:pt idx="4">
                  <c:v>83.417345631735216</c:v>
                </c:pt>
                <c:pt idx="5">
                  <c:v>82.55153002462248</c:v>
                </c:pt>
                <c:pt idx="6">
                  <c:v>81.848075430168251</c:v>
                </c:pt>
                <c:pt idx="7">
                  <c:v>81.265271917792603</c:v>
                </c:pt>
                <c:pt idx="8">
                  <c:v>80.771188463725437</c:v>
                </c:pt>
                <c:pt idx="9">
                  <c:v>80.340864804069724</c:v>
                </c:pt>
                <c:pt idx="10">
                  <c:v>79.954396314456815</c:v>
                </c:pt>
                <c:pt idx="11">
                  <c:v>79.595601361131074</c:v>
                </c:pt>
                <c:pt idx="12">
                  <c:v>79.251083890786532</c:v>
                </c:pt>
                <c:pt idx="13">
                  <c:v>78.909575469637275</c:v>
                </c:pt>
                <c:pt idx="14">
                  <c:v>78.561483578357553</c:v>
                </c:pt>
                <c:pt idx="15">
                  <c:v>78.19859868582472</c:v>
                </c:pt>
                <c:pt idx="16">
                  <c:v>77.813927833933562</c:v>
                </c:pt>
                <c:pt idx="17">
                  <c:v>77.401630632838845</c:v>
                </c:pt>
                <c:pt idx="18">
                  <c:v>76.957036672846243</c:v>
                </c:pt>
                <c:pt idx="19">
                  <c:v>76.476722745485816</c:v>
                </c:pt>
                <c:pt idx="20">
                  <c:v>75.958625176423425</c:v>
                </c:pt>
                <c:pt idx="21">
                  <c:v>75.402158502658253</c:v>
                </c:pt>
                <c:pt idx="22">
                  <c:v>74.808308549651827</c:v>
                </c:pt>
                <c:pt idx="23">
                  <c:v>74.179667770954538</c:v>
                </c:pt>
                <c:pt idx="24">
                  <c:v>73.520385330017334</c:v>
                </c:pt>
                <c:pt idx="25">
                  <c:v>72.836014690365957</c:v>
                </c:pt>
                <c:pt idx="26">
                  <c:v>72.133256675007374</c:v>
                </c:pt>
                <c:pt idx="27">
                  <c:v>71.419613461875016</c:v>
                </c:pt>
                <c:pt idx="28">
                  <c:v>70.702984888239385</c:v>
                </c:pt>
                <c:pt idx="29">
                  <c:v>69.991248743412456</c:v>
                </c:pt>
                <c:pt idx="30">
                  <c:v>69.29186881214784</c:v>
                </c:pt>
                <c:pt idx="31">
                  <c:v>68.611568051365779</c:v>
                </c:pt>
                <c:pt idx="32">
                  <c:v>67.956091618886703</c:v>
                </c:pt>
                <c:pt idx="33">
                  <c:v>67.330069184879022</c:v>
                </c:pt>
                <c:pt idx="34">
                  <c:v>66.736971792611243</c:v>
                </c:pt>
                <c:pt idx="35">
                  <c:v>66.179148158023224</c:v>
                </c:pt>
                <c:pt idx="36">
                  <c:v>65.657919772921048</c:v>
                </c:pt>
                <c:pt idx="37">
                  <c:v>65.1737131401906</c:v>
                </c:pt>
                <c:pt idx="38">
                  <c:v>64.726209695423975</c:v>
                </c:pt>
                <c:pt idx="39">
                  <c:v>64.314497989897617</c:v>
                </c:pt>
                <c:pt idx="40">
                  <c:v>63.937217258021697</c:v>
                </c:pt>
                <c:pt idx="41">
                  <c:v>63.592685703773427</c:v>
                </c:pt>
                <c:pt idx="42">
                  <c:v>63.279010263115424</c:v>
                </c:pt>
                <c:pt idx="43">
                  <c:v>62.994177099929651</c:v>
                </c:pt>
                <c:pt idx="44">
                  <c:v>62.736123737003545</c:v>
                </c:pt>
                <c:pt idx="45">
                  <c:v>62.502794671204597</c:v>
                </c:pt>
                <c:pt idx="46">
                  <c:v>62.292182756777592</c:v>
                </c:pt>
                <c:pt idx="47">
                  <c:v>62.102358729922095</c:v>
                </c:pt>
                <c:pt idx="48">
                  <c:v>61.931491125505573</c:v>
                </c:pt>
                <c:pt idx="49">
                  <c:v>61.777858601086692</c:v>
                </c:pt>
                <c:pt idx="50">
                  <c:v>61.639856400925808</c:v>
                </c:pt>
                <c:pt idx="51">
                  <c:v>61.515998405148217</c:v>
                </c:pt>
                <c:pt idx="52">
                  <c:v>61.404915940598961</c:v>
                </c:pt>
                <c:pt idx="53">
                  <c:v>61.305354291969095</c:v>
                </c:pt>
                <c:pt idx="54">
                  <c:v>61.216167648570583</c:v>
                </c:pt>
                <c:pt idx="55">
                  <c:v>61.136313053235121</c:v>
                </c:pt>
                <c:pt idx="56">
                  <c:v>61.064843782330222</c:v>
                </c:pt>
                <c:pt idx="57">
                  <c:v>61.000902475867228</c:v>
                </c:pt>
                <c:pt idx="58">
                  <c:v>60.943714249902392</c:v>
                </c:pt>
                <c:pt idx="59">
                  <c:v>60.892579955875476</c:v>
                </c:pt>
                <c:pt idx="60">
                  <c:v>60.846869699576118</c:v>
                </c:pt>
                <c:pt idx="61">
                  <c:v>60.806016692961755</c:v>
                </c:pt>
                <c:pt idx="62">
                  <c:v>60.769511482459684</c:v>
                </c:pt>
                <c:pt idx="63">
                  <c:v>60.736896575523353</c:v>
                </c:pt>
                <c:pt idx="64">
                  <c:v>60.707761471343353</c:v>
                </c:pt>
                <c:pt idx="65">
                  <c:v>60.681738090348077</c:v>
                </c:pt>
                <c:pt idx="66">
                  <c:v>60.658496589370017</c:v>
                </c:pt>
                <c:pt idx="67">
                  <c:v>60.63774154423939</c:v>
                </c:pt>
                <c:pt idx="68">
                  <c:v>60.619208478425719</c:v>
                </c:pt>
                <c:pt idx="69">
                  <c:v>60.602660714662022</c:v>
                </c:pt>
                <c:pt idx="70">
                  <c:v>60.587886525855822</c:v>
                </c:pt>
                <c:pt idx="71">
                  <c:v>60.574696561712493</c:v>
                </c:pt>
                <c:pt idx="72">
                  <c:v>60.562921528138936</c:v>
                </c:pt>
                <c:pt idx="73">
                  <c:v>60.55241009748562</c:v>
                </c:pt>
                <c:pt idx="74">
                  <c:v>60.54302702889391</c:v>
                </c:pt>
                <c:pt idx="75">
                  <c:v>60.534651479347708</c:v>
                </c:pt>
                <c:pt idx="76">
                  <c:v>60.527175487415114</c:v>
                </c:pt>
                <c:pt idx="77">
                  <c:v>60.520502613057026</c:v>
                </c:pt>
                <c:pt idx="78">
                  <c:v>60.514546718241498</c:v>
                </c:pt>
                <c:pt idx="79">
                  <c:v>60.509230874411365</c:v>
                </c:pt>
                <c:pt idx="80">
                  <c:v>60.504486384093696</c:v>
                </c:pt>
                <c:pt idx="81">
                  <c:v>60.500251905103895</c:v>
                </c:pt>
                <c:pt idx="82">
                  <c:v>60.496472666880827</c:v>
                </c:pt>
                <c:pt idx="83">
                  <c:v>60.493099769490783</c:v>
                </c:pt>
                <c:pt idx="84">
                  <c:v>60.490089556758981</c:v>
                </c:pt>
                <c:pt idx="85">
                  <c:v>60.487403055830171</c:v>
                </c:pt>
                <c:pt idx="86">
                  <c:v>60.485005476228508</c:v>
                </c:pt>
                <c:pt idx="87">
                  <c:v>60.482865762185867</c:v>
                </c:pt>
                <c:pt idx="88">
                  <c:v>60.480956192641401</c:v>
                </c:pt>
                <c:pt idx="89">
                  <c:v>60.47925202388884</c:v>
                </c:pt>
                <c:pt idx="90">
                  <c:v>60.477731170365715</c:v>
                </c:pt>
                <c:pt idx="91">
                  <c:v>60.476373919546013</c:v>
                </c:pt>
                <c:pt idx="92">
                  <c:v>60.475162677318323</c:v>
                </c:pt>
                <c:pt idx="93">
                  <c:v>60.474081740609734</c:v>
                </c:pt>
                <c:pt idx="94">
                  <c:v>60.473117094355949</c:v>
                </c:pt>
                <c:pt idx="95">
                  <c:v>60.472256230223138</c:v>
                </c:pt>
                <c:pt idx="96">
                  <c:v>60.471487984760905</c:v>
                </c:pt>
                <c:pt idx="97">
                  <c:v>60.470802394911324</c:v>
                </c:pt>
                <c:pt idx="98">
                  <c:v>60.470190569018861</c:v>
                </c:pt>
                <c:pt idx="99">
                  <c:v>60.469644571683055</c:v>
                </c:pt>
                <c:pt idx="100">
                  <c:v>60.469157320972201</c:v>
                </c:pt>
                <c:pt idx="101">
                  <c:v>60.468722496674076</c:v>
                </c:pt>
                <c:pt idx="102">
                  <c:v>60.468334458400925</c:v>
                </c:pt>
                <c:pt idx="103">
                  <c:v>60.467988172492134</c:v>
                </c:pt>
                <c:pt idx="104">
                  <c:v>60.467679146771083</c:v>
                </c:pt>
                <c:pt idx="105">
                  <c:v>60.467403372313264</c:v>
                </c:pt>
                <c:pt idx="106">
                  <c:v>60.467157271473276</c:v>
                </c:pt>
                <c:pt idx="107">
                  <c:v>60.466937651498604</c:v>
                </c:pt>
                <c:pt idx="108">
                  <c:v>60.466741663130307</c:v>
                </c:pt>
                <c:pt idx="109">
                  <c:v>60.466566763654825</c:v>
                </c:pt>
                <c:pt idx="110">
                  <c:v>60.466410683928828</c:v>
                </c:pt>
                <c:pt idx="111">
                  <c:v>60.466271398950063</c:v>
                </c:pt>
                <c:pt idx="112">
                  <c:v>60.466147101593165</c:v>
                </c:pt>
                <c:pt idx="113">
                  <c:v>60.466036179170224</c:v>
                </c:pt>
                <c:pt idx="114">
                  <c:v>60.465937192512428</c:v>
                </c:pt>
                <c:pt idx="115">
                  <c:v>60.465848857301772</c:v>
                </c:pt>
                <c:pt idx="116">
                  <c:v>60.465770027410848</c:v>
                </c:pt>
                <c:pt idx="117">
                  <c:v>60.465699680034817</c:v>
                </c:pt>
                <c:pt idx="118">
                  <c:v>60.465636902422851</c:v>
                </c:pt>
                <c:pt idx="119">
                  <c:v>60.465580880036946</c:v>
                </c:pt>
                <c:pt idx="120">
                  <c:v>60.465530885984684</c:v>
                </c:pt>
                <c:pt idx="121">
                  <c:v>60.465486271588851</c:v>
                </c:pt>
                <c:pt idx="122">
                  <c:v>60.465446457971659</c:v>
                </c:pt>
                <c:pt idx="123">
                  <c:v>60.465410928544387</c:v>
                </c:pt>
                <c:pt idx="124">
                  <c:v>60.465379222305124</c:v>
                </c:pt>
                <c:pt idx="125">
                  <c:v>60.465350927857571</c:v>
                </c:pt>
                <c:pt idx="126">
                  <c:v>60.465325678073448</c:v>
                </c:pt>
                <c:pt idx="127">
                  <c:v>60.465303145329138</c:v>
                </c:pt>
                <c:pt idx="128">
                  <c:v>60.465283037254913</c:v>
                </c:pt>
                <c:pt idx="129">
                  <c:v>60.465265092941522</c:v>
                </c:pt>
                <c:pt idx="130">
                  <c:v>60.465249079554908</c:v>
                </c:pt>
                <c:pt idx="131">
                  <c:v>60.465234789315247</c:v>
                </c:pt>
                <c:pt idx="132">
                  <c:v>60.465222036800981</c:v>
                </c:pt>
                <c:pt idx="133">
                  <c:v>60.465210656542979</c:v>
                </c:pt>
                <c:pt idx="134">
                  <c:v>60.465200500877579</c:v>
                </c:pt>
                <c:pt idx="135">
                  <c:v>60.465191438030615</c:v>
                </c:pt>
                <c:pt idx="136">
                  <c:v>60.465183350407621</c:v>
                </c:pt>
                <c:pt idx="137">
                  <c:v>60.465176133068034</c:v>
                </c:pt>
                <c:pt idx="138">
                  <c:v>60.46516969236356</c:v>
                </c:pt>
                <c:pt idx="139">
                  <c:v>60.465163944723052</c:v>
                </c:pt>
                <c:pt idx="140">
                  <c:v>60.465158815568159</c:v>
                </c:pt>
                <c:pt idx="141">
                  <c:v>60.46515423834564</c:v>
                </c:pt>
                <c:pt idx="142">
                  <c:v>60.465150153663835</c:v>
                </c:pt>
                <c:pt idx="143">
                  <c:v>60.465146508522004</c:v>
                </c:pt>
                <c:pt idx="144">
                  <c:v>60.465143255622642</c:v>
                </c:pt>
                <c:pt idx="145">
                  <c:v>60.465140352757778</c:v>
                </c:pt>
                <c:pt idx="146">
                  <c:v>60.465137762261293</c:v>
                </c:pt>
                <c:pt idx="147">
                  <c:v>60.465135450520201</c:v>
                </c:pt>
                <c:pt idx="148">
                  <c:v>60.465133387538508</c:v>
                </c:pt>
                <c:pt idx="149">
                  <c:v>60.46513154654798</c:v>
                </c:pt>
                <c:pt idx="150">
                  <c:v>60.465129903660838</c:v>
                </c:pt>
                <c:pt idx="151">
                  <c:v>60.465128437559784</c:v>
                </c:pt>
                <c:pt idx="152">
                  <c:v>60.465127129221408</c:v>
                </c:pt>
                <c:pt idx="153">
                  <c:v>60.465125961669358</c:v>
                </c:pt>
                <c:pt idx="154">
                  <c:v>60.465124919754039</c:v>
                </c:pt>
                <c:pt idx="155">
                  <c:v>60.465123989956076</c:v>
                </c:pt>
                <c:pt idx="156">
                  <c:v>60.465123160210858</c:v>
                </c:pt>
                <c:pt idx="157">
                  <c:v>60.465122419752014</c:v>
                </c:pt>
                <c:pt idx="158">
                  <c:v>60.465121758971705</c:v>
                </c:pt>
                <c:pt idx="159">
                  <c:v>60.465121169295969</c:v>
                </c:pt>
                <c:pt idx="160">
                  <c:v>60.465120643073462</c:v>
                </c:pt>
                <c:pt idx="161">
                  <c:v>60.465120173476173</c:v>
                </c:pt>
                <c:pt idx="162">
                  <c:v>60.465119754410829</c:v>
                </c:pt>
                <c:pt idx="163">
                  <c:v>60.465119380439837</c:v>
                </c:pt>
                <c:pt idx="164">
                  <c:v>60.46511904671074</c:v>
                </c:pt>
                <c:pt idx="165">
                  <c:v>60.465118748893225</c:v>
                </c:pt>
                <c:pt idx="166">
                  <c:v>60.465118483122957</c:v>
                </c:pt>
                <c:pt idx="167">
                  <c:v>60.46511824595143</c:v>
                </c:pt>
                <c:pt idx="168">
                  <c:v>60.465118034301213</c:v>
                </c:pt>
                <c:pt idx="169">
                  <c:v>60.465117845426036</c:v>
                </c:pt>
                <c:pt idx="170">
                  <c:v>60.465117676875153</c:v>
                </c:pt>
                <c:pt idx="171">
                  <c:v>60.465117526461519</c:v>
                </c:pt>
                <c:pt idx="172">
                  <c:v>60.465117392233445</c:v>
                </c:pt>
                <c:pt idx="173">
                  <c:v>60.465117272449248</c:v>
                </c:pt>
                <c:pt idx="174">
                  <c:v>60.465117165554673</c:v>
                </c:pt>
                <c:pt idx="175">
                  <c:v>60.465117070162698</c:v>
                </c:pt>
                <c:pt idx="176">
                  <c:v>60.465116985035564</c:v>
                </c:pt>
                <c:pt idx="177">
                  <c:v>60.465116909068712</c:v>
                </c:pt>
                <c:pt idx="178">
                  <c:v>60.465116841276419</c:v>
                </c:pt>
                <c:pt idx="179">
                  <c:v>60.465116780779056</c:v>
                </c:pt>
                <c:pt idx="180">
                  <c:v>60.465116726791628</c:v>
                </c:pt>
                <c:pt idx="181">
                  <c:v>60.465116678613626</c:v>
                </c:pt>
                <c:pt idx="182">
                  <c:v>60.465116635619914</c:v>
                </c:pt>
                <c:pt idx="183">
                  <c:v>60.465116597252624</c:v>
                </c:pt>
                <c:pt idx="184">
                  <c:v>60.465116563013922</c:v>
                </c:pt>
                <c:pt idx="185">
                  <c:v>60.465116532459547</c:v>
                </c:pt>
                <c:pt idx="186">
                  <c:v>60.465116505193038</c:v>
                </c:pt>
                <c:pt idx="187">
                  <c:v>60.465116480860594</c:v>
                </c:pt>
                <c:pt idx="188">
                  <c:v>60.465116459146493</c:v>
                </c:pt>
                <c:pt idx="189">
                  <c:v>60.465116439768977</c:v>
                </c:pt>
                <c:pt idx="190">
                  <c:v>60.465116422476619</c:v>
                </c:pt>
                <c:pt idx="191">
                  <c:v>60.465116407045038</c:v>
                </c:pt>
                <c:pt idx="192">
                  <c:v>60.465116393274002</c:v>
                </c:pt>
                <c:pt idx="193">
                  <c:v>60.465116380984824</c:v>
                </c:pt>
                <c:pt idx="194">
                  <c:v>60.465116370018052</c:v>
                </c:pt>
                <c:pt idx="195">
                  <c:v>60.465116360231384</c:v>
                </c:pt>
                <c:pt idx="196">
                  <c:v>60.465116351497826</c:v>
                </c:pt>
                <c:pt idx="197">
                  <c:v>60.465116343704061</c:v>
                </c:pt>
                <c:pt idx="198">
                  <c:v>60.465116336748963</c:v>
                </c:pt>
                <c:pt idx="199">
                  <c:v>60.46511633054228</c:v>
                </c:pt>
                <c:pt idx="200">
                  <c:v>60.465116325003478</c:v>
                </c:pt>
              </c:numCache>
            </c:numRef>
          </c:xVal>
          <c:yVal>
            <c:numRef>
              <c:f>競争!$I$17:$I$217</c:f>
              <c:numCache>
                <c:formatCode>0.00_ </c:formatCode>
                <c:ptCount val="201"/>
                <c:pt idx="0">
                  <c:v>1</c:v>
                </c:pt>
                <c:pt idx="1">
                  <c:v>1.1607142857142856</c:v>
                </c:pt>
                <c:pt idx="2">
                  <c:v>1.3505322886297375</c:v>
                </c:pt>
                <c:pt idx="3">
                  <c:v>1.5739004166655417</c:v>
                </c:pt>
                <c:pt idx="4">
                  <c:v>1.8359593162429977</c:v>
                </c:pt>
                <c:pt idx="5">
                  <c:v>2.1425747749387725</c:v>
                </c:pt>
                <c:pt idx="6">
                  <c:v>2.500363854341638</c:v>
                </c:pt>
                <c:pt idx="7">
                  <c:v>2.9167045448827493</c:v>
                </c:pt>
                <c:pt idx="8">
                  <c:v>3.3997164461370524</c:v>
                </c:pt>
                <c:pt idx="9">
                  <c:v>3.958198079369204</c:v>
                </c:pt>
                <c:pt idx="10">
                  <c:v>4.6015042093128047</c:v>
                </c:pt>
                <c:pt idx="11">
                  <c:v>5.3393447025084901</c:v>
                </c:pt>
                <c:pt idx="12">
                  <c:v>6.1814858623314999</c:v>
                </c:pt>
                <c:pt idx="13">
                  <c:v>7.1373370070649145</c:v>
                </c:pt>
                <c:pt idx="14">
                  <c:v>8.2154107041429025</c:v>
                </c:pt>
                <c:pt idx="15">
                  <c:v>9.4226560369680996</c:v>
                </c:pt>
                <c:pt idx="16">
                  <c:v>10.763681757684333</c:v>
                </c:pt>
                <c:pt idx="17">
                  <c:v>12.239910416078221</c:v>
                </c:pt>
                <c:pt idx="18">
                  <c:v>13.848733973422544</c:v>
                </c:pt>
                <c:pt idx="19">
                  <c:v>15.582771733051718</c:v>
                </c:pt>
                <c:pt idx="20">
                  <c:v>17.429355247596209</c:v>
                </c:pt>
                <c:pt idx="21">
                  <c:v>19.370372352624269</c:v>
                </c:pt>
                <c:pt idx="22">
                  <c:v>21.382583692775235</c:v>
                </c:pt>
                <c:pt idx="23">
                  <c:v>23.438474056982962</c:v>
                </c:pt>
                <c:pt idx="24">
                  <c:v>25.507620091370736</c:v>
                </c:pt>
                <c:pt idx="25">
                  <c:v>27.558459534432195</c:v>
                </c:pt>
                <c:pt idx="26">
                  <c:v>29.560259027045774</c:v>
                </c:pt>
                <c:pt idx="27">
                  <c:v>31.485024762867219</c:v>
                </c:pt>
                <c:pt idx="28">
                  <c:v>33.309102097046384</c:v>
                </c:pt>
                <c:pt idx="29">
                  <c:v>35.014269244941602</c:v>
                </c:pt>
                <c:pt idx="30">
                  <c:v>36.58822972988424</c:v>
                </c:pt>
                <c:pt idx="31">
                  <c:v>38.024518906652638</c:v>
                </c:pt>
                <c:pt idx="32">
                  <c:v>39.321931615561851</c:v>
                </c:pt>
                <c:pt idx="33">
                  <c:v>40.48363117907266</c:v>
                </c:pt>
                <c:pt idx="34">
                  <c:v>41.516110314396251</c:v>
                </c:pt>
                <c:pt idx="35">
                  <c:v>42.42815097435556</c:v>
                </c:pt>
                <c:pt idx="36">
                  <c:v>43.229887953546339</c:v>
                </c:pt>
                <c:pt idx="37">
                  <c:v>43.932035227857185</c:v>
                </c:pt>
                <c:pt idx="38">
                  <c:v>44.545294778399452</c:v>
                </c:pt>
                <c:pt idx="39">
                  <c:v>45.079939846214685</c:v>
                </c:pt>
                <c:pt idx="40">
                  <c:v>45.545548492550111</c:v>
                </c:pt>
                <c:pt idx="41">
                  <c:v>45.95085679314252</c:v>
                </c:pt>
                <c:pt idx="42">
                  <c:v>46.303700925899044</c:v>
                </c:pt>
                <c:pt idx="43">
                  <c:v>46.611020999781594</c:v>
                </c:pt>
                <c:pt idx="44">
                  <c:v>46.878904595175413</c:v>
                </c:pt>
                <c:pt idx="45">
                  <c:v>47.11265328024848</c:v>
                </c:pt>
                <c:pt idx="46">
                  <c:v>47.316860098001172</c:v>
                </c:pt>
                <c:pt idx="47">
                  <c:v>47.495489884347109</c:v>
                </c:pt>
                <c:pt idx="48">
                  <c:v>47.651957240428352</c:v>
                </c:pt>
                <c:pt idx="49">
                  <c:v>47.789199138518541</c:v>
                </c:pt>
                <c:pt idx="50">
                  <c:v>47.909740638226324</c:v>
                </c:pt>
                <c:pt idx="51">
                  <c:v>48.015753181309208</c:v>
                </c:pt>
                <c:pt idx="52">
                  <c:v>48.109105554795121</c:v>
                </c:pt>
                <c:pt idx="53">
                  <c:v>48.191407973311755</c:v>
                </c:pt>
                <c:pt idx="54">
                  <c:v>48.264049916784046</c:v>
                </c:pt>
                <c:pt idx="55">
                  <c:v>48.328232430719922</c:v>
                </c:pt>
                <c:pt idx="56">
                  <c:v>48.38499559681194</c:v>
                </c:pt>
                <c:pt idx="57">
                  <c:v>48.435241841405535</c:v>
                </c:pt>
                <c:pt idx="58">
                  <c:v>48.479755688302802</c:v>
                </c:pt>
                <c:pt idx="59">
                  <c:v>48.519220493016157</c:v>
                </c:pt>
                <c:pt idx="60">
                  <c:v>48.5542326256626</c:v>
                </c:pt>
                <c:pt idx="61">
                  <c:v>48.585313503598087</c:v>
                </c:pt>
                <c:pt idx="62">
                  <c:v>48.612919814880478</c:v>
                </c:pt>
                <c:pt idx="63">
                  <c:v>48.637452220609504</c:v>
                </c:pt>
                <c:pt idx="64">
                  <c:v>48.659262778196151</c:v>
                </c:pt>
                <c:pt idx="65">
                  <c:v>48.678661288271726</c:v>
                </c:pt>
                <c:pt idx="66">
                  <c:v>48.695920734635088</c:v>
                </c:pt>
                <c:pt idx="67">
                  <c:v>48.711281958640484</c:v>
                </c:pt>
                <c:pt idx="68">
                  <c:v>48.724957686026961</c:v>
                </c:pt>
                <c:pt idx="69">
                  <c:v>48.737136004705505</c:v>
                </c:pt>
                <c:pt idx="70">
                  <c:v>48.74798337583735</c:v>
                </c:pt>
                <c:pt idx="71">
                  <c:v>48.757647247118186</c:v>
                </c:pt>
                <c:pt idx="72">
                  <c:v>48.766258326063216</c:v>
                </c:pt>
                <c:pt idx="73">
                  <c:v>48.773932561873004</c:v>
                </c:pt>
                <c:pt idx="74">
                  <c:v>48.780772876818148</c:v>
                </c:pt>
                <c:pt idx="75">
                  <c:v>48.786870681736069</c:v>
                </c:pt>
                <c:pt idx="76">
                  <c:v>48.792307204956089</c:v>
                </c:pt>
                <c:pt idx="77">
                  <c:v>48.79715465957122</c:v>
                </c:pt>
                <c:pt idx="78">
                  <c:v>48.801477270301319</c:v>
                </c:pt>
                <c:pt idx="79">
                  <c:v>48.805332178115002</c:v>
                </c:pt>
                <c:pt idx="80">
                  <c:v>48.808770238192736</c:v>
                </c:pt>
                <c:pt idx="81">
                  <c:v>48.811836724635967</c:v>
                </c:pt>
                <c:pt idx="82">
                  <c:v>48.81457195348618</c:v>
                </c:pt>
                <c:pt idx="83">
                  <c:v>48.817011834057347</c:v>
                </c:pt>
                <c:pt idx="84">
                  <c:v>48.819188357257651</c:v>
                </c:pt>
                <c:pt idx="85">
                  <c:v>48.821130028443598</c:v>
                </c:pt>
                <c:pt idx="86">
                  <c:v>48.822862251379917</c:v>
                </c:pt>
                <c:pt idx="87">
                  <c:v>48.824407669046018</c:v>
                </c:pt>
                <c:pt idx="88">
                  <c:v>48.825786466312671</c:v>
                </c:pt>
                <c:pt idx="89">
                  <c:v>48.827016638893298</c:v>
                </c:pt>
                <c:pt idx="90">
                  <c:v>48.828114232437798</c:v>
                </c:pt>
                <c:pt idx="91">
                  <c:v>48.829093555171241</c:v>
                </c:pt>
                <c:pt idx="92">
                  <c:v>48.82996736707436</c:v>
                </c:pt>
                <c:pt idx="93">
                  <c:v>48.830747048249229</c:v>
                </c:pt>
                <c:pt idx="94">
                  <c:v>48.83144274880442</c:v>
                </c:pt>
                <c:pt idx="95">
                  <c:v>48.832063522323146</c:v>
                </c:pt>
                <c:pt idx="96">
                  <c:v>48.832617444740535</c:v>
                </c:pt>
                <c:pt idx="97">
                  <c:v>48.833111720247139</c:v>
                </c:pt>
                <c:pt idx="98">
                  <c:v>48.833552775652294</c:v>
                </c:pt>
                <c:pt idx="99">
                  <c:v>48.833946344478719</c:v>
                </c:pt>
                <c:pt idx="100">
                  <c:v>48.834297541917032</c:v>
                </c:pt>
                <c:pt idx="101">
                  <c:v>48.834610931642331</c:v>
                </c:pt>
                <c:pt idx="102">
                  <c:v>48.834890585383469</c:v>
                </c:pt>
                <c:pt idx="103">
                  <c:v>48.835140136036614</c:v>
                </c:pt>
                <c:pt idx="104">
                  <c:v>48.835362825027239</c:v>
                </c:pt>
                <c:pt idx="105">
                  <c:v>48.835561544546763</c:v>
                </c:pt>
                <c:pt idx="106">
                  <c:v>48.835738875221423</c:v>
                </c:pt>
                <c:pt idx="107">
                  <c:v>48.835897119709443</c:v>
                </c:pt>
                <c:pt idx="108">
                  <c:v>48.836038332668522</c:v>
                </c:pt>
                <c:pt idx="109">
                  <c:v>48.836164347487056</c:v>
                </c:pt>
                <c:pt idx="110">
                  <c:v>48.836276800129816</c:v>
                </c:pt>
                <c:pt idx="111">
                  <c:v>48.836377150410328</c:v>
                </c:pt>
                <c:pt idx="112">
                  <c:v>48.836466700968479</c:v>
                </c:pt>
                <c:pt idx="113">
                  <c:v>48.83654661420136</c:v>
                </c:pt>
                <c:pt idx="114">
                  <c:v>48.836617927368593</c:v>
                </c:pt>
                <c:pt idx="115">
                  <c:v>48.836681566069338</c:v>
                </c:pt>
                <c:pt idx="116">
                  <c:v>48.836738356266707</c:v>
                </c:pt>
                <c:pt idx="117">
                  <c:v>48.836789035016494</c:v>
                </c:pt>
                <c:pt idx="118">
                  <c:v>48.836834260039907</c:v>
                </c:pt>
                <c:pt idx="119">
                  <c:v>48.836874618265064</c:v>
                </c:pt>
                <c:pt idx="120">
                  <c:v>48.836910633448433</c:v>
                </c:pt>
                <c:pt idx="121">
                  <c:v>48.836942772975419</c:v>
                </c:pt>
                <c:pt idx="122">
                  <c:v>48.836971453928577</c:v>
                </c:pt>
                <c:pt idx="123">
                  <c:v>48.836997048502347</c:v>
                </c:pt>
                <c:pt idx="124">
                  <c:v>48.837019888834803</c:v>
                </c:pt>
                <c:pt idx="125">
                  <c:v>48.83704027131914</c:v>
                </c:pt>
                <c:pt idx="126">
                  <c:v>48.837058460450983</c:v>
                </c:pt>
                <c:pt idx="127">
                  <c:v>48.837074692261538</c:v>
                </c:pt>
                <c:pt idx="128">
                  <c:v>48.837089177381131</c:v>
                </c:pt>
                <c:pt idx="129">
                  <c:v>48.837102103772985</c:v>
                </c:pt>
                <c:pt idx="130">
                  <c:v>48.837113639172721</c:v>
                </c:pt>
                <c:pt idx="131">
                  <c:v>48.837123933265289</c:v>
                </c:pt>
                <c:pt idx="132">
                  <c:v>48.837133119627588</c:v>
                </c:pt>
                <c:pt idx="133">
                  <c:v>48.837141317461978</c:v>
                </c:pt>
                <c:pt idx="134">
                  <c:v>48.837148633143229</c:v>
                </c:pt>
                <c:pt idx="135">
                  <c:v>48.837155161598993</c:v>
                </c:pt>
                <c:pt idx="136">
                  <c:v>48.837160987541665</c:v>
                </c:pt>
                <c:pt idx="137">
                  <c:v>48.837166186567707</c:v>
                </c:pt>
                <c:pt idx="138">
                  <c:v>48.837170826138639</c:v>
                </c:pt>
                <c:pt idx="139">
                  <c:v>48.837174966456473</c:v>
                </c:pt>
                <c:pt idx="140">
                  <c:v>48.837178661244899</c:v>
                </c:pt>
                <c:pt idx="141">
                  <c:v>48.837181958446465</c:v>
                </c:pt>
                <c:pt idx="142">
                  <c:v>48.837184900844655</c:v>
                </c:pt>
                <c:pt idx="143">
                  <c:v>48.83718752661909</c:v>
                </c:pt>
                <c:pt idx="144">
                  <c:v>48.837189869840927</c:v>
                </c:pt>
                <c:pt idx="145">
                  <c:v>48.837191960914986</c:v>
                </c:pt>
                <c:pt idx="146">
                  <c:v>48.837193826974278</c:v>
                </c:pt>
                <c:pt idx="147">
                  <c:v>48.837195492232084</c:v>
                </c:pt>
                <c:pt idx="148">
                  <c:v>48.837196978296141</c:v>
                </c:pt>
                <c:pt idx="149">
                  <c:v>48.837198304449025</c:v>
                </c:pt>
                <c:pt idx="150">
                  <c:v>48.837199487898353</c:v>
                </c:pt>
                <c:pt idx="151">
                  <c:v>48.837200544000076</c:v>
                </c:pt>
                <c:pt idx="152">
                  <c:v>48.837201486457722</c:v>
                </c:pt>
                <c:pt idx="153">
                  <c:v>48.837202327500215</c:v>
                </c:pt>
                <c:pt idx="154">
                  <c:v>48.837203078040559</c:v>
                </c:pt>
                <c:pt idx="155">
                  <c:v>48.837203747817441</c:v>
                </c:pt>
                <c:pt idx="156">
                  <c:v>48.837204345521592</c:v>
                </c:pt>
                <c:pt idx="157">
                  <c:v>48.837204878908551</c:v>
                </c:pt>
                <c:pt idx="158">
                  <c:v>48.837205354899304</c:v>
                </c:pt>
                <c:pt idx="159">
                  <c:v>48.837205779670093</c:v>
                </c:pt>
                <c:pt idx="160">
                  <c:v>48.837206158732549</c:v>
                </c:pt>
                <c:pt idx="161">
                  <c:v>48.837206497005219</c:v>
                </c:pt>
                <c:pt idx="162">
                  <c:v>48.837206798877368</c:v>
                </c:pt>
                <c:pt idx="163">
                  <c:v>48.837207068265947</c:v>
                </c:pt>
                <c:pt idx="164">
                  <c:v>48.837207308666422</c:v>
                </c:pt>
                <c:pt idx="165">
                  <c:v>48.837207523198117</c:v>
                </c:pt>
                <c:pt idx="166">
                  <c:v>48.837207714644698</c:v>
                </c:pt>
                <c:pt idx="167">
                  <c:v>48.837207885490287</c:v>
                </c:pt>
                <c:pt idx="168">
                  <c:v>48.83720803795169</c:v>
                </c:pt>
                <c:pt idx="169">
                  <c:v>48.837208174007174</c:v>
                </c:pt>
                <c:pt idx="170">
                  <c:v>48.83720829542213</c:v>
                </c:pt>
                <c:pt idx="171">
                  <c:v>48.837208403771989</c:v>
                </c:pt>
                <c:pt idx="172">
                  <c:v>48.837208500462644</c:v>
                </c:pt>
                <c:pt idx="173">
                  <c:v>48.837208586748709</c:v>
                </c:pt>
                <c:pt idx="174">
                  <c:v>48.837208663749792</c:v>
                </c:pt>
                <c:pt idx="175">
                  <c:v>48.837208732465015</c:v>
                </c:pt>
                <c:pt idx="176">
                  <c:v>48.837208793785997</c:v>
                </c:pt>
                <c:pt idx="177">
                  <c:v>48.837208848508411</c:v>
                </c:pt>
                <c:pt idx="178">
                  <c:v>48.837208897342315</c:v>
                </c:pt>
                <c:pt idx="179">
                  <c:v>48.83720894092135</c:v>
                </c:pt>
                <c:pt idx="180">
                  <c:v>48.837208979810974</c:v>
                </c:pt>
                <c:pt idx="181">
                  <c:v>48.8372090145158</c:v>
                </c:pt>
                <c:pt idx="182">
                  <c:v>48.837209045486148</c:v>
                </c:pt>
                <c:pt idx="183">
                  <c:v>48.837209073123866</c:v>
                </c:pt>
                <c:pt idx="184">
                  <c:v>48.837209097787571</c:v>
                </c:pt>
                <c:pt idx="185">
                  <c:v>48.837209119797294</c:v>
                </c:pt>
                <c:pt idx="186">
                  <c:v>48.837209139438613</c:v>
                </c:pt>
                <c:pt idx="187">
                  <c:v>48.837209156966388</c:v>
                </c:pt>
                <c:pt idx="188">
                  <c:v>48.837209172608055</c:v>
                </c:pt>
                <c:pt idx="189">
                  <c:v>48.837209186566568</c:v>
                </c:pt>
                <c:pt idx="190">
                  <c:v>48.83720919902305</c:v>
                </c:pt>
                <c:pt idx="191">
                  <c:v>48.837209210139122</c:v>
                </c:pt>
                <c:pt idx="192">
                  <c:v>48.83720922005903</c:v>
                </c:pt>
                <c:pt idx="193">
                  <c:v>48.83720922891149</c:v>
                </c:pt>
                <c:pt idx="194">
                  <c:v>48.837209236811361</c:v>
                </c:pt>
                <c:pt idx="195">
                  <c:v>48.837209243861146</c:v>
                </c:pt>
                <c:pt idx="196">
                  <c:v>48.837209250152327</c:v>
                </c:pt>
                <c:pt idx="197">
                  <c:v>48.837209255766538</c:v>
                </c:pt>
                <c:pt idx="198">
                  <c:v>48.837209260776618</c:v>
                </c:pt>
                <c:pt idx="199">
                  <c:v>48.837209265247573</c:v>
                </c:pt>
                <c:pt idx="200">
                  <c:v>48.837209269237427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3EF-42FC-B2CF-3022DFF4EA7B}"/>
            </c:ext>
          </c:extLst>
        </c:ser>
        <c:ser>
          <c:idx val="4"/>
          <c:order val="2"/>
          <c:tx>
            <c:strRef>
              <c:f>競争!$K$15</c:f>
              <c:strCache>
                <c:ptCount val="1"/>
                <c:pt idx="0">
                  <c:v>③ (1,90)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競争!$K$17:$K$217</c:f>
              <c:numCache>
                <c:formatCode>0.00_ </c:formatCode>
                <c:ptCount val="201"/>
                <c:pt idx="0">
                  <c:v>1</c:v>
                </c:pt>
                <c:pt idx="1">
                  <c:v>1.1074999999999999</c:v>
                </c:pt>
                <c:pt idx="2">
                  <c:v>1.2349516933035714</c:v>
                </c:pt>
                <c:pt idx="3">
                  <c:v>1.3821287111100891</c:v>
                </c:pt>
                <c:pt idx="4">
                  <c:v>1.5500985094226225</c:v>
                </c:pt>
                <c:pt idx="5">
                  <c:v>1.7405709369588291</c:v>
                </c:pt>
                <c:pt idx="6">
                  <c:v>1.955689983505801</c:v>
                </c:pt>
                <c:pt idx="7">
                  <c:v>2.1979546129075449</c:v>
                </c:pt>
                <c:pt idx="8">
                  <c:v>2.4701863004503171</c:v>
                </c:pt>
                <c:pt idx="9">
                  <c:v>2.7755148107702183</c:v>
                </c:pt>
                <c:pt idx="10">
                  <c:v>3.1173701044158926</c:v>
                </c:pt>
                <c:pt idx="11">
                  <c:v>3.4994740483946107</c:v>
                </c:pt>
                <c:pt idx="12">
                  <c:v>3.9258278179281936</c:v>
                </c:pt>
                <c:pt idx="13">
                  <c:v>4.400691714760903</c:v>
                </c:pt>
                <c:pt idx="14">
                  <c:v>4.9285544008220654</c:v>
                </c:pt>
                <c:pt idx="15">
                  <c:v>5.5140886017439481</c:v>
                </c:pt>
                <c:pt idx="16">
                  <c:v>6.1620903536399139</c:v>
                </c:pt>
                <c:pt idx="17">
                  <c:v>6.8773989696587758</c:v>
                </c:pt>
                <c:pt idx="18">
                  <c:v>7.6647951917811916</c:v>
                </c:pt>
                <c:pt idx="19">
                  <c:v>8.5288755648109547</c:v>
                </c:pt>
                <c:pt idx="20">
                  <c:v>9.4739020165065817</c:v>
                </c:pt>
                <c:pt idx="21">
                  <c:v>10.503627031683211</c:v>
                </c:pt>
                <c:pt idx="22">
                  <c:v>11.621096723099992</c:v>
                </c:pt>
                <c:pt idx="23">
                  <c:v>12.828436532693051</c:v>
                </c:pt>
                <c:pt idx="24">
                  <c:v>14.126627171296724</c:v>
                </c:pt>
                <c:pt idx="25">
                  <c:v>15.515281547576473</c:v>
                </c:pt>
                <c:pt idx="26">
                  <c:v>16.992436547340489</c:v>
                </c:pt>
                <c:pt idx="27">
                  <c:v>18.554376174876822</c:v>
                </c:pt>
                <c:pt idx="28">
                  <c:v>20.195504227830877</c:v>
                </c:pt>
                <c:pt idx="29">
                  <c:v>21.908284775368106</c:v>
                </c:pt>
                <c:pt idx="30">
                  <c:v>23.683266737056201</c:v>
                </c:pt>
                <c:pt idx="31">
                  <c:v>25.509204503206984</c:v>
                </c:pt>
                <c:pt idx="32">
                  <c:v>27.373279815734541</c:v>
                </c:pt>
                <c:pt idx="33">
                  <c:v>29.261421498611895</c:v>
                </c:pt>
                <c:pt idx="34">
                  <c:v>31.158710007801762</c:v>
                </c:pt>
                <c:pt idx="35">
                  <c:v>33.049844454655677</c:v>
                </c:pt>
                <c:pt idx="36">
                  <c:v>34.919642200723786</c:v>
                </c:pt>
                <c:pt idx="37">
                  <c:v>36.753536649761806</c:v>
                </c:pt>
                <c:pt idx="38">
                  <c:v>38.538038355689011</c:v>
                </c:pt>
                <c:pt idx="39">
                  <c:v>40.261128229254481</c:v>
                </c:pt>
                <c:pt idx="40">
                  <c:v>41.912558915460252</c:v>
                </c:pt>
                <c:pt idx="41">
                  <c:v>43.484050142887838</c:v>
                </c:pt>
                <c:pt idx="42">
                  <c:v>44.969374460214119</c:v>
                </c:pt>
                <c:pt idx="43">
                  <c:v>46.364339697416</c:v>
                </c:pt>
                <c:pt idx="44">
                  <c:v>47.666682441511696</c:v>
                </c:pt>
                <c:pt idx="45">
                  <c:v>48.87589203100238</c:v>
                </c:pt>
                <c:pt idx="46">
                  <c:v>49.99298685203641</c:v>
                </c:pt>
                <c:pt idx="47">
                  <c:v>51.020264359392669</c:v>
                </c:pt>
                <c:pt idx="48">
                  <c:v>51.961043872444883</c:v>
                </c:pt>
                <c:pt idx="49">
                  <c:v>52.819417573699681</c:v>
                </c:pt>
                <c:pt idx="50">
                  <c:v>53.600021000247892</c:v>
                </c:pt>
                <c:pt idx="51">
                  <c:v>54.307830262105732</c:v>
                </c:pt>
                <c:pt idx="52">
                  <c:v>54.947989652405873</c:v>
                </c:pt>
                <c:pt idx="53">
                  <c:v>55.525670450753772</c:v>
                </c:pt>
                <c:pt idx="54">
                  <c:v>56.045959625082297</c:v>
                </c:pt>
                <c:pt idx="55">
                  <c:v>56.513775761865112</c:v>
                </c:pt>
                <c:pt idx="56">
                  <c:v>56.933808789012431</c:v>
                </c:pt>
                <c:pt idx="57">
                  <c:v>57.31047976389295</c:v>
                </c:pt>
                <c:pt idx="58">
                  <c:v>57.64791704516513</c:v>
                </c:pt>
                <c:pt idx="59">
                  <c:v>57.949945432298563</c:v>
                </c:pt>
                <c:pt idx="60">
                  <c:v>58.220085245063316</c:v>
                </c:pt>
                <c:pt idx="61">
                  <c:v>58.461558755621617</c:v>
                </c:pt>
                <c:pt idx="62">
                  <c:v>58.677301829085792</c:v>
                </c:pt>
                <c:pt idx="63">
                  <c:v>58.869979043611174</c:v>
                </c:pt>
                <c:pt idx="64">
                  <c:v>59.042000931218688</c:v>
                </c:pt>
                <c:pt idx="65">
                  <c:v>59.19554229838711</c:v>
                </c:pt>
                <c:pt idx="66">
                  <c:v>59.332560850348187</c:v>
                </c:pt>
                <c:pt idx="67">
                  <c:v>59.454815558257046</c:v>
                </c:pt>
                <c:pt idx="68">
                  <c:v>59.563884379410922</c:v>
                </c:pt>
                <c:pt idx="69">
                  <c:v>59.661181073715127</c:v>
                </c:pt>
                <c:pt idx="70">
                  <c:v>59.747970960956387</c:v>
                </c:pt>
                <c:pt idx="71">
                  <c:v>59.82538553902026</c:v>
                </c:pt>
                <c:pt idx="72">
                  <c:v>59.894435938193737</c:v>
                </c:pt>
                <c:pt idx="73">
                  <c:v>59.956025225583424</c:v>
                </c:pt>
                <c:pt idx="74">
                  <c:v>60.010959600160042</c:v>
                </c:pt>
                <c:pt idx="75">
                  <c:v>60.059958536027281</c:v>
                </c:pt>
                <c:pt idx="76">
                  <c:v>60.103663941614705</c:v>
                </c:pt>
                <c:pt idx="77">
                  <c:v>60.142648407501476</c:v>
                </c:pt>
                <c:pt idx="78">
                  <c:v>60.177422616954075</c:v>
                </c:pt>
                <c:pt idx="79">
                  <c:v>60.208441992123078</c:v>
                </c:pt>
                <c:pt idx="80">
                  <c:v>60.2361126460316</c:v>
                </c:pt>
                <c:pt idx="81">
                  <c:v>60.260796706623516</c:v>
                </c:pt>
                <c:pt idx="82">
                  <c:v>60.282817074677048</c:v>
                </c:pt>
                <c:pt idx="83">
                  <c:v>60.302461672653465</c:v>
                </c:pt>
                <c:pt idx="84">
                  <c:v>60.319987236768284</c:v>
                </c:pt>
                <c:pt idx="85">
                  <c:v>60.335622699897741</c:v>
                </c:pt>
                <c:pt idx="86">
                  <c:v>60.349572208465645</c:v>
                </c:pt>
                <c:pt idx="87">
                  <c:v>60.362017812256525</c:v>
                </c:pt>
                <c:pt idx="88">
                  <c:v>60.373121862201415</c:v>
                </c:pt>
                <c:pt idx="89">
                  <c:v>60.383029147596318</c:v>
                </c:pt>
                <c:pt idx="90">
                  <c:v>60.391868800938731</c:v>
                </c:pt>
                <c:pt idx="91">
                  <c:v>60.399755995594674</c:v>
                </c:pt>
                <c:pt idx="92">
                  <c:v>60.406793458822122</c:v>
                </c:pt>
                <c:pt idx="93">
                  <c:v>60.413072820257312</c:v>
                </c:pt>
                <c:pt idx="94">
                  <c:v>60.418675813797961</c:v>
                </c:pt>
                <c:pt idx="95">
                  <c:v>60.423675348870958</c:v>
                </c:pt>
                <c:pt idx="96">
                  <c:v>60.428136465331306</c:v>
                </c:pt>
                <c:pt idx="97">
                  <c:v>60.432117184684095</c:v>
                </c:pt>
                <c:pt idx="98">
                  <c:v>60.435669268934035</c:v>
                </c:pt>
                <c:pt idx="99">
                  <c:v>60.43883889713026</c:v>
                </c:pt>
                <c:pt idx="100">
                  <c:v>60.441667268572218</c:v>
                </c:pt>
                <c:pt idx="101">
                  <c:v>60.44419114066082</c:v>
                </c:pt>
                <c:pt idx="102">
                  <c:v>60.44644330850555</c:v>
                </c:pt>
                <c:pt idx="103">
                  <c:v>60.448453032620066</c:v>
                </c:pt>
                <c:pt idx="104">
                  <c:v>60.450246420346751</c:v>
                </c:pt>
                <c:pt idx="105">
                  <c:v>60.451846766034343</c:v>
                </c:pt>
                <c:pt idx="106">
                  <c:v>60.453274854444331</c:v>
                </c:pt>
                <c:pt idx="107">
                  <c:v>60.454549231373619</c:v>
                </c:pt>
                <c:pt idx="108">
                  <c:v>60.455686445046481</c:v>
                </c:pt>
                <c:pt idx="109">
                  <c:v>60.456701261441786</c:v>
                </c:pt>
                <c:pt idx="110">
                  <c:v>60.457606856377183</c:v>
                </c:pt>
                <c:pt idx="111">
                  <c:v>60.458414986865051</c:v>
                </c:pt>
                <c:pt idx="112">
                  <c:v>60.459136143981993</c:v>
                </c:pt>
                <c:pt idx="113">
                  <c:v>60.45977968925019</c:v>
                </c:pt>
                <c:pt idx="114">
                  <c:v>60.460353976312255</c:v>
                </c:pt>
                <c:pt idx="115">
                  <c:v>60.460866459488123</c:v>
                </c:pt>
                <c:pt idx="116">
                  <c:v>60.461323790630352</c:v>
                </c:pt>
                <c:pt idx="117">
                  <c:v>60.461731905540987</c:v>
                </c:pt>
                <c:pt idx="118">
                  <c:v>60.462096101076327</c:v>
                </c:pt>
                <c:pt idx="119">
                  <c:v>60.462421103944259</c:v>
                </c:pt>
                <c:pt idx="120">
                  <c:v>60.462711132090121</c:v>
                </c:pt>
                <c:pt idx="121">
                  <c:v>60.462969949470256</c:v>
                </c:pt>
                <c:pt idx="122">
                  <c:v>60.463200914926148</c:v>
                </c:pt>
                <c:pt idx="123">
                  <c:v>60.463407025795028</c:v>
                </c:pt>
                <c:pt idx="124">
                  <c:v>60.463590956824213</c:v>
                </c:pt>
                <c:pt idx="125">
                  <c:v>60.463755094895149</c:v>
                </c:pt>
                <c:pt idx="126">
                  <c:v>60.463901570008737</c:v>
                </c:pt>
                <c:pt idx="127">
                  <c:v>60.464032282934589</c:v>
                </c:pt>
                <c:pt idx="128">
                  <c:v>60.464148929883613</c:v>
                </c:pt>
                <c:pt idx="129">
                  <c:v>60.464253024524531</c:v>
                </c:pt>
                <c:pt idx="130">
                  <c:v>60.464345917630311</c:v>
                </c:pt>
                <c:pt idx="131">
                  <c:v>60.464428814609818</c:v>
                </c:pt>
                <c:pt idx="132">
                  <c:v>60.464502791152313</c:v>
                </c:pt>
                <c:pt idx="133">
                  <c:v>60.464568807188044</c:v>
                </c:pt>
                <c:pt idx="134">
                  <c:v>60.464627719346218</c:v>
                </c:pt>
                <c:pt idx="135">
                  <c:v>60.464680292072089</c:v>
                </c:pt>
                <c:pt idx="136">
                  <c:v>60.464727207547533</c:v>
                </c:pt>
                <c:pt idx="137">
                  <c:v>60.464769074543916</c:v>
                </c:pt>
                <c:pt idx="138">
                  <c:v>60.464806436322192</c:v>
                </c:pt>
                <c:pt idx="139">
                  <c:v>60.464839777682748</c:v>
                </c:pt>
                <c:pt idx="140">
                  <c:v>60.464869531256554</c:v>
                </c:pt>
                <c:pt idx="141">
                  <c:v>60.464896083119264</c:v>
                </c:pt>
                <c:pt idx="142">
                  <c:v>60.464919777801143</c:v>
                </c:pt>
                <c:pt idx="143">
                  <c:v>60.464940922757812</c:v>
                </c:pt>
                <c:pt idx="144">
                  <c:v>60.46495979235992</c:v>
                </c:pt>
                <c:pt idx="145">
                  <c:v>60.464976631453432</c:v>
                </c:pt>
                <c:pt idx="146">
                  <c:v>60.464991658536789</c:v>
                </c:pt>
                <c:pt idx="147">
                  <c:v>60.465005068596156</c:v>
                </c:pt>
                <c:pt idx="148">
                  <c:v>60.46501703563559</c:v>
                </c:pt>
                <c:pt idx="149">
                  <c:v>60.465027714934891</c:v>
                </c:pt>
                <c:pt idx="150">
                  <c:v>60.465037245064515</c:v>
                </c:pt>
                <c:pt idx="151">
                  <c:v>60.46504574968364</c:v>
                </c:pt>
                <c:pt idx="152">
                  <c:v>60.465053339144752</c:v>
                </c:pt>
                <c:pt idx="153">
                  <c:v>60.465060111925567</c:v>
                </c:pt>
                <c:pt idx="154">
                  <c:v>60.46506615590684</c:v>
                </c:pt>
                <c:pt idx="155">
                  <c:v>60.465071549512693</c:v>
                </c:pt>
                <c:pt idx="156">
                  <c:v>60.465076362728226</c:v>
                </c:pt>
                <c:pt idx="157">
                  <c:v>60.465080658007622</c:v>
                </c:pt>
                <c:pt idx="158">
                  <c:v>60.465084491084532</c:v>
                </c:pt>
                <c:pt idx="159">
                  <c:v>60.46508791169525</c:v>
                </c:pt>
                <c:pt idx="160">
                  <c:v>60.465090964224089</c:v>
                </c:pt>
                <c:pt idx="161">
                  <c:v>60.465093688279282</c:v>
                </c:pt>
                <c:pt idx="162">
                  <c:v>60.465096119206933</c:v>
                </c:pt>
                <c:pt idx="163">
                  <c:v>60.46509828854964</c:v>
                </c:pt>
                <c:pt idx="164">
                  <c:v>60.465100224455803</c:v>
                </c:pt>
                <c:pt idx="165">
                  <c:v>60.465101952044847</c:v>
                </c:pt>
                <c:pt idx="166">
                  <c:v>60.465103493733167</c:v>
                </c:pt>
                <c:pt idx="167">
                  <c:v>60.465104869524993</c:v>
                </c:pt>
                <c:pt idx="168">
                  <c:v>60.465106097271956</c:v>
                </c:pt>
                <c:pt idx="169">
                  <c:v>60.465107192904732</c:v>
                </c:pt>
                <c:pt idx="170">
                  <c:v>60.465108170639731</c:v>
                </c:pt>
                <c:pt idx="171">
                  <c:v>60.465109043163586</c:v>
                </c:pt>
                <c:pt idx="172">
                  <c:v>60.465109821797753</c:v>
                </c:pt>
                <c:pt idx="173">
                  <c:v>60.465110516645431</c:v>
                </c:pt>
                <c:pt idx="174">
                  <c:v>60.465111136722626</c:v>
                </c:pt>
                <c:pt idx="175">
                  <c:v>60.465111690075169</c:v>
                </c:pt>
                <c:pt idx="176">
                  <c:v>60.465112183883107</c:v>
                </c:pt>
                <c:pt idx="177">
                  <c:v>60.465112624553853</c:v>
                </c:pt>
                <c:pt idx="178">
                  <c:v>60.465113017805336</c:v>
                </c:pt>
                <c:pt idx="179">
                  <c:v>60.465113368740205</c:v>
                </c:pt>
                <c:pt idx="180">
                  <c:v>60.46511368191203</c:v>
                </c:pt>
                <c:pt idx="181">
                  <c:v>60.465113961384375</c:v>
                </c:pt>
                <c:pt idx="182">
                  <c:v>60.46511421078354</c:v>
                </c:pt>
                <c:pt idx="183">
                  <c:v>60.465114433345605</c:v>
                </c:pt>
                <c:pt idx="184">
                  <c:v>60.465114631958436</c:v>
                </c:pt>
                <c:pt idx="185">
                  <c:v>60.465114809199136</c:v>
                </c:pt>
                <c:pt idx="186">
                  <c:v>60.465114967367498</c:v>
                </c:pt>
                <c:pt idx="187">
                  <c:v>60.465115108515839</c:v>
                </c:pt>
                <c:pt idx="188">
                  <c:v>60.465115234475633</c:v>
                </c:pt>
                <c:pt idx="189">
                  <c:v>60.465115346881269</c:v>
                </c:pt>
                <c:pt idx="190">
                  <c:v>60.465115447191273</c:v>
                </c:pt>
                <c:pt idx="191">
                  <c:v>60.465115536707216</c:v>
                </c:pt>
                <c:pt idx="192">
                  <c:v>60.465115616590623</c:v>
                </c:pt>
                <c:pt idx="193">
                  <c:v>60.465115687878011</c:v>
                </c:pt>
                <c:pt idx="194">
                  <c:v>60.46511575149438</c:v>
                </c:pt>
                <c:pt idx="195">
                  <c:v>60.465115808265182</c:v>
                </c:pt>
                <c:pt idx="196">
                  <c:v>60.465115858927049</c:v>
                </c:pt>
                <c:pt idx="197">
                  <c:v>60.465115904137349</c:v>
                </c:pt>
                <c:pt idx="198">
                  <c:v>60.465115944482697</c:v>
                </c:pt>
                <c:pt idx="199">
                  <c:v>60.465115980486608</c:v>
                </c:pt>
                <c:pt idx="200">
                  <c:v>60.465116012616242</c:v>
                </c:pt>
              </c:numCache>
            </c:numRef>
          </c:xVal>
          <c:yVal>
            <c:numRef>
              <c:f>競争!$M$17:$M$217</c:f>
              <c:numCache>
                <c:formatCode>0.00_ </c:formatCode>
                <c:ptCount val="201"/>
                <c:pt idx="0">
                  <c:v>90</c:v>
                </c:pt>
                <c:pt idx="1">
                  <c:v>82.150714285714287</c:v>
                </c:pt>
                <c:pt idx="2">
                  <c:v>77.736284878808306</c:v>
                </c:pt>
                <c:pt idx="3">
                  <c:v>75.014898135662165</c:v>
                </c:pt>
                <c:pt idx="4">
                  <c:v>73.247126028347495</c:v>
                </c:pt>
                <c:pt idx="5">
                  <c:v>72.057489996626458</c:v>
                </c:pt>
                <c:pt idx="6">
                  <c:v>71.233968673665814</c:v>
                </c:pt>
                <c:pt idx="7">
                  <c:v>70.648284967231433</c:v>
                </c:pt>
                <c:pt idx="8">
                  <c:v>70.219075719596532</c:v>
                </c:pt>
                <c:pt idx="9">
                  <c:v>69.892966016104396</c:v>
                </c:pt>
                <c:pt idx="10">
                  <c:v>69.634043669437645</c:v>
                </c:pt>
                <c:pt idx="11">
                  <c:v>69.417643979475542</c:v>
                </c:pt>
                <c:pt idx="12">
                  <c:v>69.226509469359826</c:v>
                </c:pt>
                <c:pt idx="13">
                  <c:v>69.048335503914032</c:v>
                </c:pt>
                <c:pt idx="14">
                  <c:v>68.874162773014191</c:v>
                </c:pt>
                <c:pt idx="15">
                  <c:v>68.697306670645972</c:v>
                </c:pt>
                <c:pt idx="16">
                  <c:v>68.512637216311745</c:v>
                </c:pt>
                <c:pt idx="17">
                  <c:v>68.316093397005901</c:v>
                </c:pt>
                <c:pt idx="18">
                  <c:v>68.104357511904865</c:v>
                </c:pt>
                <c:pt idx="19">
                  <c:v>67.874640785584205</c:v>
                </c:pt>
                <c:pt idx="20">
                  <c:v>67.624547780050776</c:v>
                </c:pt>
                <c:pt idx="21">
                  <c:v>67.35199762274199</c:v>
                </c:pt>
                <c:pt idx="22">
                  <c:v>67.055186870517403</c:v>
                </c:pt>
                <c:pt idx="23">
                  <c:v>66.732583200603699</c:v>
                </c:pt>
                <c:pt idx="24">
                  <c:v>66.382941838583861</c:v>
                </c:pt>
                <c:pt idx="25">
                  <c:v>66.005338211849946</c:v>
                </c:pt>
                <c:pt idx="26">
                  <c:v>65.599211113002141</c:v>
                </c:pt>
                <c:pt idx="27">
                  <c:v>65.164410946963329</c:v>
                </c:pt>
                <c:pt idx="28">
                  <c:v>64.701247651317217</c:v>
                </c:pt>
                <c:pt idx="29">
                  <c:v>64.210532833249871</c:v>
                </c:pt>
                <c:pt idx="30">
                  <c:v>63.69361075319199</c:v>
                </c:pt>
                <c:pt idx="31">
                  <c:v>63.152373173582184</c:v>
                </c:pt>
                <c:pt idx="32">
                  <c:v>62.589253904769286</c:v>
                </c:pt>
                <c:pt idx="33">
                  <c:v>62.007200173785783</c:v>
                </c:pt>
                <c:pt idx="34">
                  <c:v>61.40961968103371</c:v>
                </c:pt>
                <c:pt idx="35">
                  <c:v>60.80030426247972</c:v>
                </c:pt>
                <c:pt idx="36">
                  <c:v>60.183333221459982</c:v>
                </c:pt>
                <c:pt idx="37">
                  <c:v>59.562961361321982</c:v>
                </c:pt>
                <c:pt idx="38">
                  <c:v>58.943498261260309</c:v>
                </c:pt>
                <c:pt idx="39">
                  <c:v>58.329186170385434</c:v>
                </c:pt>
                <c:pt idx="40">
                  <c:v>57.724083930060928</c:v>
                </c:pt>
                <c:pt idx="41">
                  <c:v>57.131963582390938</c:v>
                </c:pt>
                <c:pt idx="42">
                  <c:v>56.556224919999394</c:v>
                </c:pt>
                <c:pt idx="43">
                  <c:v>55.999831408981493</c:v>
                </c:pt>
                <c:pt idx="44">
                  <c:v>55.465268945576945</c:v>
                </c:pt>
                <c:pt idx="45">
                  <c:v>54.954527047756464</c:v>
                </c:pt>
                <c:pt idx="46">
                  <c:v>54.469100538856573</c:v>
                </c:pt>
                <c:pt idx="47">
                  <c:v>54.010008673411306</c:v>
                </c:pt>
                <c:pt idx="48">
                  <c:v>53.577828022141901</c:v>
                </c:pt>
                <c:pt idx="49">
                  <c:v>53.172735239096035</c:v>
                </c:pt>
                <c:pt idx="50">
                  <c:v>52.794555996743298</c:v>
                </c:pt>
                <c:pt idx="51">
                  <c:v>52.442816789608848</c:v>
                </c:pt>
                <c:pt idx="52">
                  <c:v>52.116796868211409</c:v>
                </c:pt>
                <c:pt idx="53">
                  <c:v>51.815578181260832</c:v>
                </c:pt>
                <c:pt idx="54">
                  <c:v>51.538091805641344</c:v>
                </c:pt>
                <c:pt idx="55">
                  <c:v>51.283159884451543</c:v>
                </c:pt>
                <c:pt idx="56">
                  <c:v>51.049532548107123</c:v>
                </c:pt>
                <c:pt idx="57">
                  <c:v>50.835919653616024</c:v>
                </c:pt>
                <c:pt idx="58">
                  <c:v>50.641017445552926</c:v>
                </c:pt>
                <c:pt idx="59">
                  <c:v>50.463530428953682</c:v>
                </c:pt>
                <c:pt idx="60">
                  <c:v>50.302188862675848</c:v>
                </c:pt>
                <c:pt idx="61">
                  <c:v>50.155762345897024</c:v>
                </c:pt>
                <c:pt idx="62">
                  <c:v>50.023069993697789</c:v>
                </c:pt>
                <c:pt idx="63">
                  <c:v>49.90298769174607</c:v>
                </c:pt>
                <c:pt idx="64">
                  <c:v>49.794452894561758</c:v>
                </c:pt>
                <c:pt idx="65">
                  <c:v>49.696467394237509</c:v>
                </c:pt>
                <c:pt idx="66">
                  <c:v>49.608098442506851</c:v>
                </c:pt>
                <c:pt idx="67">
                  <c:v>49.528478562787541</c:v>
                </c:pt>
                <c:pt idx="68">
                  <c:v>49.456804343114207</c:v>
                </c:pt>
                <c:pt idx="69">
                  <c:v>49.392334457546951</c:v>
                </c:pt>
                <c:pt idx="70">
                  <c:v>49.334387123796738</c:v>
                </c:pt>
                <c:pt idx="71">
                  <c:v>49.282337169002083</c:v>
                </c:pt>
                <c:pt idx="72">
                  <c:v>49.235612844006809</c:v>
                </c:pt>
                <c:pt idx="73">
                  <c:v>49.193692499057406</c:v>
                </c:pt>
                <c:pt idx="74">
                  <c:v>49.156101210332935</c:v>
                </c:pt>
                <c:pt idx="75">
                  <c:v>49.122407426821546</c:v>
                </c:pt>
                <c:pt idx="76">
                  <c:v>49.09221969040096</c:v>
                </c:pt>
                <c:pt idx="77">
                  <c:v>49.065183468189041</c:v>
                </c:pt>
                <c:pt idx="78">
                  <c:v>49.040978124935975</c:v>
                </c:pt>
                <c:pt idx="79">
                  <c:v>49.019314054083807</c:v>
                </c:pt>
                <c:pt idx="80">
                  <c:v>48.999929978803792</c:v>
                </c:pt>
                <c:pt idx="81">
                  <c:v>48.982590428549997</c:v>
                </c:pt>
                <c:pt idx="82">
                  <c:v>48.967083392185252</c:v>
                </c:pt>
                <c:pt idx="83">
                  <c:v>48.953218145321095</c:v>
                </c:pt>
                <c:pt idx="84">
                  <c:v>48.940823246975256</c:v>
                </c:pt>
                <c:pt idx="85">
                  <c:v>48.929744698824656</c:v>
                </c:pt>
                <c:pt idx="86">
                  <c:v>48.919844259079746</c:v>
                </c:pt>
                <c:pt idx="87">
                  <c:v>48.910997902210681</c:v>
                </c:pt>
                <c:pt idx="88">
                  <c:v>48.903094415319487</c:v>
                </c:pt>
                <c:pt idx="89">
                  <c:v>48.896034121794585</c:v>
                </c:pt>
                <c:pt idx="90">
                  <c:v>48.889727722938396</c:v>
                </c:pt>
                <c:pt idx="91">
                  <c:v>48.884095248470871</c:v>
                </c:pt>
                <c:pt idx="92">
                  <c:v>48.879065107138672</c:v>
                </c:pt>
                <c:pt idx="93">
                  <c:v>48.87457322906554</c:v>
                </c:pt>
                <c:pt idx="94">
                  <c:v>48.870562291937013</c:v>
                </c:pt>
                <c:pt idx="95">
                  <c:v>48.866981023600147</c:v>
                </c:pt>
                <c:pt idx="96">
                  <c:v>48.863783574159314</c:v>
                </c:pt>
                <c:pt idx="97">
                  <c:v>48.860928951149759</c:v>
                </c:pt>
                <c:pt idx="98">
                  <c:v>48.858380511862201</c:v>
                </c:pt>
                <c:pt idx="99">
                  <c:v>48.856105507366692</c:v>
                </c:pt>
                <c:pt idx="100">
                  <c:v>48.854074673238387</c:v>
                </c:pt>
                <c:pt idx="101">
                  <c:v>48.852261862417606</c:v>
                </c:pt>
                <c:pt idx="102">
                  <c:v>48.8506437160407</c:v>
                </c:pt>
                <c:pt idx="103">
                  <c:v>48.84919936845494</c:v>
                </c:pt>
                <c:pt idx="104">
                  <c:v>48.847910182980598</c:v>
                </c:pt>
                <c:pt idx="105">
                  <c:v>48.846759515306537</c:v>
                </c:pt>
                <c:pt idx="106">
                  <c:v>48.845732501702727</c:v>
                </c:pt>
                <c:pt idx="107">
                  <c:v>48.84481586950583</c:v>
                </c:pt>
                <c:pt idx="108">
                  <c:v>48.84399776758297</c:v>
                </c:pt>
                <c:pt idx="109">
                  <c:v>48.843267614705752</c:v>
                </c:pt>
                <c:pt idx="110">
                  <c:v>48.842615963973252</c:v>
                </c:pt>
                <c:pt idx="111">
                  <c:v>48.842034381609835</c:v>
                </c:pt>
                <c:pt idx="112">
                  <c:v>48.841515338633535</c:v>
                </c:pt>
                <c:pt idx="113">
                  <c:v>48.841052114044174</c:v>
                </c:pt>
                <c:pt idx="114">
                  <c:v>48.840638708318927</c:v>
                </c:pt>
                <c:pt idx="115">
                  <c:v>48.840269766128216</c:v>
                </c:pt>
                <c:pt idx="116">
                  <c:v>48.839940507297321</c:v>
                </c:pt>
                <c:pt idx="117">
                  <c:v>48.839646665140528</c:v>
                </c:pt>
                <c:pt idx="118">
                  <c:v>48.839384431385767</c:v>
                </c:pt>
                <c:pt idx="119">
                  <c:v>48.839150406989624</c:v>
                </c:pt>
                <c:pt idx="120">
                  <c:v>48.838941558216149</c:v>
                </c:pt>
                <c:pt idx="121">
                  <c:v>48.838755177418733</c:v>
                </c:pt>
                <c:pt idx="122">
                  <c:v>48.83858884802374</c:v>
                </c:pt>
                <c:pt idx="123">
                  <c:v>48.838440413267385</c:v>
                </c:pt>
                <c:pt idx="124">
                  <c:v>48.838307948284957</c:v>
                </c:pt>
                <c:pt idx="125">
                  <c:v>48.838189735194035</c:v>
                </c:pt>
                <c:pt idx="126">
                  <c:v>48.83808424085143</c:v>
                </c:pt>
                <c:pt idx="127">
                  <c:v>48.837990096997615</c:v>
                </c:pt>
                <c:pt idx="128">
                  <c:v>48.837906082532989</c:v>
                </c:pt>
                <c:pt idx="129">
                  <c:v>48.837831107697482</c:v>
                </c:pt>
                <c:pt idx="130">
                  <c:v>48.837764199949575</c:v>
                </c:pt>
                <c:pt idx="131">
                  <c:v>48.837704491362288</c:v>
                </c:pt>
                <c:pt idx="132">
                  <c:v>48.837651207373611</c:v>
                </c:pt>
                <c:pt idx="133">
                  <c:v>48.837603656745856</c:v>
                </c:pt>
                <c:pt idx="134">
                  <c:v>48.837561222604251</c:v>
                </c:pt>
                <c:pt idx="135">
                  <c:v>48.837523354438844</c:v>
                </c:pt>
                <c:pt idx="136">
                  <c:v>48.837489560966262</c:v>
                </c:pt>
                <c:pt idx="137">
                  <c:v>48.837459403758992</c:v>
                </c:pt>
                <c:pt idx="138">
                  <c:v>48.837432491559674</c:v>
                </c:pt>
                <c:pt idx="139">
                  <c:v>48.83740847520685</c:v>
                </c:pt>
                <c:pt idx="140">
                  <c:v>48.837387043106368</c:v>
                </c:pt>
                <c:pt idx="141">
                  <c:v>48.837367917189887</c:v>
                </c:pt>
                <c:pt idx="142">
                  <c:v>48.837350849308066</c:v>
                </c:pt>
                <c:pt idx="143">
                  <c:v>48.837335618011686</c:v>
                </c:pt>
                <c:pt idx="144">
                  <c:v>48.837322025679036</c:v>
                </c:pt>
                <c:pt idx="145">
                  <c:v>48.837309895952316</c:v>
                </c:pt>
                <c:pt idx="146">
                  <c:v>48.837299071449806</c:v>
                </c:pt>
                <c:pt idx="147">
                  <c:v>48.837289411724164</c:v>
                </c:pt>
                <c:pt idx="148">
                  <c:v>48.837280791440364</c:v>
                </c:pt>
                <c:pt idx="149">
                  <c:v>48.837273098749677</c:v>
                </c:pt>
                <c:pt idx="150">
                  <c:v>48.837266233838569</c:v>
                </c:pt>
                <c:pt idx="151">
                  <c:v>48.837260107633746</c:v>
                </c:pt>
                <c:pt idx="152">
                  <c:v>48.837254640646492</c:v>
                </c:pt>
                <c:pt idx="153">
                  <c:v>48.837249761941393</c:v>
                </c:pt>
                <c:pt idx="154">
                  <c:v>48.837245408215971</c:v>
                </c:pt>
                <c:pt idx="155">
                  <c:v>48.837241522979369</c:v>
                </c:pt>
                <c:pt idx="156">
                  <c:v>48.837238055819427</c:v>
                </c:pt>
                <c:pt idx="157">
                  <c:v>48.837234961748564</c:v>
                </c:pt>
                <c:pt idx="158">
                  <c:v>48.837232200620107</c:v>
                </c:pt>
                <c:pt idx="159">
                  <c:v>48.837229736607391</c:v>
                </c:pt>
                <c:pt idx="160">
                  <c:v>48.837227537738876</c:v>
                </c:pt>
                <c:pt idx="161">
                  <c:v>48.837225575483359</c:v>
                </c:pt>
                <c:pt idx="162">
                  <c:v>48.837223824379755</c:v>
                </c:pt>
                <c:pt idx="163">
                  <c:v>48.837222261706742</c:v>
                </c:pt>
                <c:pt idx="164">
                  <c:v>48.837220867187952</c:v>
                </c:pt>
                <c:pt idx="165">
                  <c:v>48.837219622728881</c:v>
                </c:pt>
                <c:pt idx="166">
                  <c:v>48.837218512182105</c:v>
                </c:pt>
                <c:pt idx="167">
                  <c:v>48.837217521137767</c:v>
                </c:pt>
                <c:pt idx="168">
                  <c:v>48.837216636736599</c:v>
                </c:pt>
                <c:pt idx="169">
                  <c:v>48.837215847503082</c:v>
                </c:pt>
                <c:pt idx="170">
                  <c:v>48.837215143196531</c:v>
                </c:pt>
                <c:pt idx="171">
                  <c:v>48.837214514678223</c:v>
                </c:pt>
                <c:pt idx="172">
                  <c:v>48.837213953792833</c:v>
                </c:pt>
                <c:pt idx="173">
                  <c:v>48.837213453262592</c:v>
                </c:pt>
                <c:pt idx="174">
                  <c:v>48.837213006592869</c:v>
                </c:pt>
                <c:pt idx="175">
                  <c:v>48.837212607987908</c:v>
                </c:pt>
                <c:pt idx="176">
                  <c:v>48.837212252275606</c:v>
                </c:pt>
                <c:pt idx="177">
                  <c:v>48.837211934840418</c:v>
                </c:pt>
                <c:pt idx="178">
                  <c:v>48.837211651563464</c:v>
                </c:pt>
                <c:pt idx="179">
                  <c:v>48.837211398769078</c:v>
                </c:pt>
                <c:pt idx="180">
                  <c:v>48.837211173177131</c:v>
                </c:pt>
                <c:pt idx="181">
                  <c:v>48.837210971860443</c:v>
                </c:pt>
                <c:pt idx="182">
                  <c:v>48.837210792206839</c:v>
                </c:pt>
                <c:pt idx="183">
                  <c:v>48.837210631885213</c:v>
                </c:pt>
                <c:pt idx="184">
                  <c:v>48.837210488815309</c:v>
                </c:pt>
                <c:pt idx="185">
                  <c:v>48.837210361140727</c:v>
                </c:pt>
                <c:pt idx="186">
                  <c:v>48.837210247204823</c:v>
                </c:pt>
                <c:pt idx="187">
                  <c:v>48.837210145529212</c:v>
                </c:pt>
                <c:pt idx="188">
                  <c:v>48.83721005479461</c:v>
                </c:pt>
                <c:pt idx="189">
                  <c:v>48.837209973823683</c:v>
                </c:pt>
                <c:pt idx="190">
                  <c:v>48.837209901565792</c:v>
                </c:pt>
                <c:pt idx="191">
                  <c:v>48.837209837083357</c:v>
                </c:pt>
                <c:pt idx="192">
                  <c:v>48.837209779539684</c:v>
                </c:pt>
                <c:pt idx="193">
                  <c:v>48.837209728188107</c:v>
                </c:pt>
                <c:pt idx="194">
                  <c:v>48.837209682362321</c:v>
                </c:pt>
                <c:pt idx="195">
                  <c:v>48.837209641467709</c:v>
                </c:pt>
                <c:pt idx="196">
                  <c:v>48.837209604973644</c:v>
                </c:pt>
                <c:pt idx="197">
                  <c:v>48.837209572406593</c:v>
                </c:pt>
                <c:pt idx="198">
                  <c:v>48.837209543343988</c:v>
                </c:pt>
                <c:pt idx="199">
                  <c:v>48.837209517408724</c:v>
                </c:pt>
                <c:pt idx="200">
                  <c:v>48.837209494264272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3EF-42FC-B2CF-3022DFF4EA7B}"/>
            </c:ext>
          </c:extLst>
        </c:ser>
        <c:ser>
          <c:idx val="5"/>
          <c:order val="3"/>
          <c:tx>
            <c:strRef>
              <c:f>競争!$O$15</c:f>
              <c:strCache>
                <c:ptCount val="1"/>
                <c:pt idx="0">
                  <c:v>④ (90,90)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競争!$O$17:$O$217</c:f>
              <c:numCache>
                <c:formatCode>0.00_ </c:formatCode>
                <c:ptCount val="201"/>
                <c:pt idx="0">
                  <c:v>90</c:v>
                </c:pt>
                <c:pt idx="1">
                  <c:v>79.650000000000006</c:v>
                </c:pt>
                <c:pt idx="2">
                  <c:v>74.133384107142859</c:v>
                </c:pt>
                <c:pt idx="3">
                  <c:v>70.645488681163783</c:v>
                </c:pt>
                <c:pt idx="4">
                  <c:v>68.26772870804588</c:v>
                </c:pt>
                <c:pt idx="5">
                  <c:v>66.572243917650908</c:v>
                </c:pt>
                <c:pt idx="6">
                  <c:v>65.32561256159326</c:v>
                </c:pt>
                <c:pt idx="7">
                  <c:v>64.387844057763047</c:v>
                </c:pt>
                <c:pt idx="8">
                  <c:v>63.669493824339824</c:v>
                </c:pt>
                <c:pt idx="9">
                  <c:v>63.110787079881142</c:v>
                </c:pt>
                <c:pt idx="10">
                  <c:v>62.670432470548135</c:v>
                </c:pt>
                <c:pt idx="11">
                  <c:v>62.319181021395089</c:v>
                </c:pt>
                <c:pt idx="12">
                  <c:v>62.035904210391848</c:v>
                </c:pt>
                <c:pt idx="13">
                  <c:v>61.805097691107299</c:v>
                </c:pt>
                <c:pt idx="14">
                  <c:v>61.615235062119019</c:v>
                </c:pt>
                <c:pt idx="15">
                  <c:v>61.457650881248192</c:v>
                </c:pt>
                <c:pt idx="16">
                  <c:v>61.325765278441786</c:v>
                </c:pt>
                <c:pt idx="17">
                  <c:v>61.214535753528224</c:v>
                </c:pt>
                <c:pt idx="18">
                  <c:v>61.120063848781811</c:v>
                </c:pt>
                <c:pt idx="19">
                  <c:v>61.039309561801744</c:v>
                </c:pt>
                <c:pt idx="20">
                  <c:v>60.969881953708054</c:v>
                </c:pt>
                <c:pt idx="21">
                  <c:v>60.909884366661558</c:v>
                </c:pt>
                <c:pt idx="22">
                  <c:v>60.857799204178491</c:v>
                </c:pt>
                <c:pt idx="23">
                  <c:v>60.812401625734054</c:v>
                </c:pt>
                <c:pt idx="24">
                  <c:v>60.772694526112296</c:v>
                </c:pt>
                <c:pt idx="25">
                  <c:v>60.737859278222871</c:v>
                </c:pt>
                <c:pt idx="26">
                  <c:v>60.707218211474448</c:v>
                </c:pt>
                <c:pt idx="27">
                  <c:v>60.680205867958428</c:v>
                </c:pt>
                <c:pt idx="28">
                  <c:v>60.656346852816611</c:v>
                </c:pt>
                <c:pt idx="29">
                  <c:v>60.635238659381066</c:v>
                </c:pt>
                <c:pt idx="30">
                  <c:v>60.616538263404578</c:v>
                </c:pt>
                <c:pt idx="31">
                  <c:v>60.59995158557728</c:v>
                </c:pt>
                <c:pt idx="32">
                  <c:v>60.5852251470967</c:v>
                </c:pt>
                <c:pt idx="33">
                  <c:v>60.572139410519291</c:v>
                </c:pt>
                <c:pt idx="34">
                  <c:v>60.560503422806185</c:v>
                </c:pt>
                <c:pt idx="35">
                  <c:v>60.55015047055506</c:v>
                </c:pt>
                <c:pt idx="36">
                  <c:v>60.540934527066938</c:v>
                </c:pt>
                <c:pt idx="37">
                  <c:v>60.53272732315093</c:v>
                </c:pt>
                <c:pt idx="38">
                  <c:v>60.52541591286635</c:v>
                </c:pt>
                <c:pt idx="39">
                  <c:v>60.518900635030015</c:v>
                </c:pt>
                <c:pt idx="40">
                  <c:v>60.513093393718727</c:v>
                </c:pt>
                <c:pt idx="41">
                  <c:v>60.507916197988031</c:v>
                </c:pt>
                <c:pt idx="42">
                  <c:v>60.50329991395985</c:v>
                </c:pt>
                <c:pt idx="43">
                  <c:v>60.499183192311726</c:v>
                </c:pt>
                <c:pt idx="44">
                  <c:v>60.495511541782079</c:v>
                </c:pt>
                <c:pt idx="45">
                  <c:v>60.492236525151696</c:v>
                </c:pt>
                <c:pt idx="46">
                  <c:v>60.489315058693819</c:v>
                </c:pt>
                <c:pt idx="47">
                  <c:v>60.4867087996194</c:v>
                </c:pt>
                <c:pt idx="48">
                  <c:v>60.484383608818071</c:v>
                </c:pt>
                <c:pt idx="49">
                  <c:v>60.482309078387722</c:v>
                </c:pt>
                <c:pt idx="50">
                  <c:v>60.480458115191411</c:v>
                </c:pt>
                <c:pt idx="51">
                  <c:v>60.478806573081009</c:v>
                </c:pt>
                <c:pt idx="52">
                  <c:v>60.477332927560013</c:v>
                </c:pt>
                <c:pt idx="53">
                  <c:v>60.476017987582047</c:v>
                </c:pt>
                <c:pt idx="54">
                  <c:v>60.474844639941033</c:v>
                </c:pt>
                <c:pt idx="55">
                  <c:v>60.473797622338807</c:v>
                </c:pt>
                <c:pt idx="56">
                  <c:v>60.472863321741585</c:v>
                </c:pt>
                <c:pt idx="57">
                  <c:v>60.472029595079249</c:v>
                </c:pt>
                <c:pt idx="58">
                  <c:v>60.471285609716276</c:v>
                </c:pt>
                <c:pt idx="59">
                  <c:v>60.470621701442809</c:v>
                </c:pt>
                <c:pt idx="60">
                  <c:v>60.470029248008686</c:v>
                </c:pt>
                <c:pt idx="61">
                  <c:v>60.469500556459685</c:v>
                </c:pt>
                <c:pt idx="62">
                  <c:v>60.469028762740258</c:v>
                </c:pt>
                <c:pt idx="63">
                  <c:v>60.46860774220535</c:v>
                </c:pt>
                <c:pt idx="64">
                  <c:v>60.468232029839747</c:v>
                </c:pt>
                <c:pt idx="65">
                  <c:v>60.467896749119774</c:v>
                </c:pt>
                <c:pt idx="66">
                  <c:v>60.467597548572257</c:v>
                </c:pt>
                <c:pt idx="67">
                  <c:v>60.467330545191324</c:v>
                </c:pt>
                <c:pt idx="68">
                  <c:v>60.467092273966735</c:v>
                </c:pt>
                <c:pt idx="69">
                  <c:v>60.466879642860064</c:v>
                </c:pt>
                <c:pt idx="70">
                  <c:v>60.466689892638037</c:v>
                </c:pt>
                <c:pt idx="71">
                  <c:v>60.466520561037015</c:v>
                </c:pt>
                <c:pt idx="72">
                  <c:v>60.466369450790161</c:v>
                </c:pt>
                <c:pt idx="73">
                  <c:v>60.466234601099863</c:v>
                </c:pt>
                <c:pt idx="74">
                  <c:v>60.466114262183396</c:v>
                </c:pt>
                <c:pt idx="75">
                  <c:v>60.466006872560087</c:v>
                </c:pt>
                <c:pt idx="76">
                  <c:v>60.465911038784391</c:v>
                </c:pt>
                <c:pt idx="77">
                  <c:v>60.465825517361104</c:v>
                </c:pt>
                <c:pt idx="78">
                  <c:v>60.465749198607554</c:v>
                </c:pt>
                <c:pt idx="79">
                  <c:v>60.465681092252993</c:v>
                </c:pt>
                <c:pt idx="80">
                  <c:v>60.465620314588051</c:v>
                </c:pt>
                <c:pt idx="81">
                  <c:v>60.465566076997348</c:v>
                </c:pt>
                <c:pt idx="82">
                  <c:v>60.465517675726282</c:v>
                </c:pt>
                <c:pt idx="83">
                  <c:v>60.465474482749173</c:v>
                </c:pt>
                <c:pt idx="84">
                  <c:v>60.465435937620114</c:v>
                </c:pt>
                <c:pt idx="85">
                  <c:v>60.465401540200851</c:v>
                </c:pt>
                <c:pt idx="86">
                  <c:v>60.465370844171218</c:v>
                </c:pt>
                <c:pt idx="87">
                  <c:v>60.465343451237921</c:v>
                </c:pt>
                <c:pt idx="88">
                  <c:v>60.465319005966535</c:v>
                </c:pt>
                <c:pt idx="89">
                  <c:v>60.465297191169583</c:v>
                </c:pt>
                <c:pt idx="90">
                  <c:v>60.465277723790955</c:v>
                </c:pt>
                <c:pt idx="91">
                  <c:v>60.465260351233141</c:v>
                </c:pt>
                <c:pt idx="92">
                  <c:v>60.465244848079713</c:v>
                </c:pt>
                <c:pt idx="93">
                  <c:v>60.46523101317046</c:v>
                </c:pt>
                <c:pt idx="94">
                  <c:v>60.465218666991298</c:v>
                </c:pt>
                <c:pt idx="95">
                  <c:v>60.46520764934499</c:v>
                </c:pt>
                <c:pt idx="96">
                  <c:v>60.465197817272546</c:v>
                </c:pt>
                <c:pt idx="97">
                  <c:v>60.465189043198286</c:v>
                </c:pt>
                <c:pt idx="98">
                  <c:v>60.465181213274505</c:v>
                </c:pt>
                <c:pt idx="99">
                  <c:v>60.465174225904256</c:v>
                </c:pt>
                <c:pt idx="100">
                  <c:v>60.465167990423076</c:v>
                </c:pt>
                <c:pt idx="101">
                  <c:v>60.465162425922607</c:v>
                </c:pt>
                <c:pt idx="102">
                  <c:v>60.465157460200757</c:v>
                </c:pt>
                <c:pt idx="103">
                  <c:v>60.465153028824865</c:v>
                </c:pt>
                <c:pt idx="104">
                  <c:v>60.46514907429566</c:v>
                </c:pt>
                <c:pt idx="105">
                  <c:v>60.465145545301162</c:v>
                </c:pt>
                <c:pt idx="106">
                  <c:v>60.465142396050929</c:v>
                </c:pt>
                <c:pt idx="107">
                  <c:v>60.465139585681854</c:v>
                </c:pt>
                <c:pt idx="108">
                  <c:v>60.465137077728002</c:v>
                </c:pt>
                <c:pt idx="109">
                  <c:v>60.465134839647405</c:v>
                </c:pt>
                <c:pt idx="110">
                  <c:v>60.465132842399839</c:v>
                </c:pt>
                <c:pt idx="111">
                  <c:v>60.46513106007</c:v>
                </c:pt>
                <c:pt idx="112">
                  <c:v>60.465129469531256</c:v>
                </c:pt>
                <c:pt idx="113">
                  <c:v>60.465128050145552</c:v>
                </c:pt>
                <c:pt idx="114">
                  <c:v>60.465126783495634</c:v>
                </c:pt>
                <c:pt idx="115">
                  <c:v>60.465125653146075</c:v>
                </c:pt>
                <c:pt idx="116">
                  <c:v>60.465124644430013</c:v>
                </c:pt>
                <c:pt idx="117">
                  <c:v>60.465123744258833</c:v>
                </c:pt>
                <c:pt idx="118">
                  <c:v>60.465122940952348</c:v>
                </c:pt>
                <c:pt idx="119">
                  <c:v>60.465122224087246</c:v>
                </c:pt>
                <c:pt idx="120">
                  <c:v>60.465121584361832</c:v>
                </c:pt>
                <c:pt idx="121">
                  <c:v>60.46512101347534</c:v>
                </c:pt>
                <c:pt idx="122">
                  <c:v>60.46512050402022</c:v>
                </c:pt>
                <c:pt idx="123">
                  <c:v>60.46512004938603</c:v>
                </c:pt>
                <c:pt idx="124">
                  <c:v>60.465119643673653</c:v>
                </c:pt>
                <c:pt idx="125">
                  <c:v>60.465119281618762</c:v>
                </c:pt>
                <c:pt idx="126">
                  <c:v>60.465118958523504</c:v>
                </c:pt>
                <c:pt idx="127">
                  <c:v>60.465118670195551</c:v>
                </c:pt>
                <c:pt idx="128">
                  <c:v>60.465118412893702</c:v>
                </c:pt>
                <c:pt idx="129">
                  <c:v>60.46511818327933</c:v>
                </c:pt>
                <c:pt idx="130">
                  <c:v>60.465117978373065</c:v>
                </c:pt>
                <c:pt idx="131">
                  <c:v>60.46511779551615</c:v>
                </c:pt>
                <c:pt idx="132">
                  <c:v>60.465117632335918</c:v>
                </c:pt>
                <c:pt idx="133">
                  <c:v>60.465117486715016</c:v>
                </c:pt>
                <c:pt idx="134">
                  <c:v>60.465117356763947</c:v>
                </c:pt>
                <c:pt idx="135">
                  <c:v>60.465117240796516</c:v>
                </c:pt>
                <c:pt idx="136">
                  <c:v>60.465117137307992</c:v>
                </c:pt>
                <c:pt idx="137">
                  <c:v>60.465117044955555</c:v>
                </c:pt>
                <c:pt idx="138">
                  <c:v>60.46511696254089</c:v>
                </c:pt>
                <c:pt idx="139">
                  <c:v>60.465116888994615</c:v>
                </c:pt>
                <c:pt idx="140">
                  <c:v>60.465116823362436</c:v>
                </c:pt>
                <c:pt idx="141">
                  <c:v>60.465116764792739</c:v>
                </c:pt>
                <c:pt idx="142">
                  <c:v>60.46511671252555</c:v>
                </c:pt>
                <c:pt idx="143">
                  <c:v>60.465116665882675</c:v>
                </c:pt>
                <c:pt idx="144">
                  <c:v>60.465116624258904</c:v>
                </c:pt>
                <c:pt idx="145">
                  <c:v>60.465116587114139</c:v>
                </c:pt>
                <c:pt idx="146">
                  <c:v>60.465116553966411</c:v>
                </c:pt>
                <c:pt idx="147">
                  <c:v>60.465116524385607</c:v>
                </c:pt>
                <c:pt idx="148">
                  <c:v>60.465116497987907</c:v>
                </c:pt>
                <c:pt idx="149">
                  <c:v>60.465116474430786</c:v>
                </c:pt>
                <c:pt idx="150">
                  <c:v>60.465116453408577</c:v>
                </c:pt>
                <c:pt idx="151">
                  <c:v>60.4651164346485</c:v>
                </c:pt>
                <c:pt idx="152">
                  <c:v>60.46511641790714</c:v>
                </c:pt>
                <c:pt idx="153">
                  <c:v>60.465116402967269</c:v>
                </c:pt>
                <c:pt idx="154">
                  <c:v>60.465116389635028</c:v>
                </c:pt>
                <c:pt idx="155">
                  <c:v>60.465116377737431</c:v>
                </c:pt>
                <c:pt idx="156">
                  <c:v>60.465116367120103</c:v>
                </c:pt>
                <c:pt idx="157">
                  <c:v>60.465116357645272</c:v>
                </c:pt>
                <c:pt idx="158">
                  <c:v>60.465116349189998</c:v>
                </c:pt>
                <c:pt idx="159">
                  <c:v>60.465116341644574</c:v>
                </c:pt>
                <c:pt idx="160">
                  <c:v>60.465116334911087</c:v>
                </c:pt>
                <c:pt idx="161">
                  <c:v>60.46511632890217</c:v>
                </c:pt>
                <c:pt idx="162">
                  <c:v>60.465116323539853</c:v>
                </c:pt>
                <c:pt idx="163">
                  <c:v>60.465116318754561</c:v>
                </c:pt>
                <c:pt idx="164">
                  <c:v>60.465116314484199</c:v>
                </c:pt>
                <c:pt idx="165">
                  <c:v>60.465116310673359</c:v>
                </c:pt>
                <c:pt idx="166">
                  <c:v>60.465116307272595</c:v>
                </c:pt>
                <c:pt idx="167">
                  <c:v>60.465116304237775</c:v>
                </c:pt>
                <c:pt idx="168">
                  <c:v>60.46511630152952</c:v>
                </c:pt>
                <c:pt idx="169">
                  <c:v>60.465116299112694</c:v>
                </c:pt>
                <c:pt idx="170">
                  <c:v>60.465116296955934</c:v>
                </c:pt>
                <c:pt idx="171">
                  <c:v>60.465116295031258</c:v>
                </c:pt>
                <c:pt idx="172">
                  <c:v>60.465116293313692</c:v>
                </c:pt>
                <c:pt idx="173">
                  <c:v>60.465116291780944</c:v>
                </c:pt>
                <c:pt idx="174">
                  <c:v>60.465116290413135</c:v>
                </c:pt>
                <c:pt idx="175">
                  <c:v>60.465116289192508</c:v>
                </c:pt>
                <c:pt idx="176">
                  <c:v>60.465116288103232</c:v>
                </c:pt>
                <c:pt idx="177">
                  <c:v>60.465116287131167</c:v>
                </c:pt>
                <c:pt idx="178">
                  <c:v>60.465116286263708</c:v>
                </c:pt>
                <c:pt idx="179">
                  <c:v>60.465116285489586</c:v>
                </c:pt>
                <c:pt idx="180">
                  <c:v>60.465116284798768</c:v>
                </c:pt>
                <c:pt idx="181">
                  <c:v>60.465116284182287</c:v>
                </c:pt>
                <c:pt idx="182">
                  <c:v>60.465116283632142</c:v>
                </c:pt>
                <c:pt idx="183">
                  <c:v>60.465116283141199</c:v>
                </c:pt>
                <c:pt idx="184">
                  <c:v>60.465116282703086</c:v>
                </c:pt>
                <c:pt idx="185">
                  <c:v>60.465116282312117</c:v>
                </c:pt>
                <c:pt idx="186">
                  <c:v>60.465116281963219</c:v>
                </c:pt>
                <c:pt idx="187">
                  <c:v>60.465116281651866</c:v>
                </c:pt>
                <c:pt idx="188">
                  <c:v>60.465116281374016</c:v>
                </c:pt>
                <c:pt idx="189">
                  <c:v>60.465116281126065</c:v>
                </c:pt>
                <c:pt idx="190">
                  <c:v>60.465116280904795</c:v>
                </c:pt>
                <c:pt idx="191">
                  <c:v>60.465116280707335</c:v>
                </c:pt>
                <c:pt idx="192">
                  <c:v>60.46511628053112</c:v>
                </c:pt>
                <c:pt idx="193">
                  <c:v>60.46511628037387</c:v>
                </c:pt>
                <c:pt idx="194">
                  <c:v>60.465116280233538</c:v>
                </c:pt>
                <c:pt idx="195">
                  <c:v>60.465116280108305</c:v>
                </c:pt>
                <c:pt idx="196">
                  <c:v>60.46511627999655</c:v>
                </c:pt>
                <c:pt idx="197">
                  <c:v>60.465116279896826</c:v>
                </c:pt>
                <c:pt idx="198">
                  <c:v>60.46511627980783</c:v>
                </c:pt>
                <c:pt idx="199">
                  <c:v>60.465116279728413</c:v>
                </c:pt>
                <c:pt idx="200">
                  <c:v>60.465116279657536</c:v>
                </c:pt>
              </c:numCache>
            </c:numRef>
          </c:xVal>
          <c:yVal>
            <c:numRef>
              <c:f>競争!$Q$17:$Q$217</c:f>
              <c:numCache>
                <c:formatCode>0.00_ </c:formatCode>
                <c:ptCount val="201"/>
                <c:pt idx="0">
                  <c:v>90</c:v>
                </c:pt>
                <c:pt idx="1">
                  <c:v>70.135714285714286</c:v>
                </c:pt>
                <c:pt idx="2">
                  <c:v>61.715456599854228</c:v>
                </c:pt>
                <c:pt idx="3">
                  <c:v>57.043911891348486</c:v>
                </c:pt>
                <c:pt idx="4">
                  <c:v>54.166494837258988</c:v>
                </c:pt>
                <c:pt idx="5">
                  <c:v>52.295382942421014</c:v>
                </c:pt>
                <c:pt idx="6">
                  <c:v>51.041264582656346</c:v>
                </c:pt>
                <c:pt idx="7">
                  <c:v>50.187002473010985</c:v>
                </c:pt>
                <c:pt idx="8">
                  <c:v>49.601374379078891</c:v>
                </c:pt>
                <c:pt idx="9">
                  <c:v>49.200517920554645</c:v>
                </c:pt>
                <c:pt idx="10">
                  <c:v>48.928658336447242</c:v>
                </c:pt>
                <c:pt idx="11">
                  <c:v>48.747627256137633</c:v>
                </c:pt>
                <c:pt idx="12">
                  <c:v>48.630770708670823</c:v>
                </c:pt>
                <c:pt idx="13">
                  <c:v>48.559213201005484</c:v>
                </c:pt>
                <c:pt idx="14">
                  <c:v>48.519464559052643</c:v>
                </c:pt>
                <c:pt idx="15">
                  <c:v>48.501831858367879</c:v>
                </c:pt>
                <c:pt idx="16">
                  <c:v>48.499335469053428</c:v>
                </c:pt>
                <c:pt idx="17">
                  <c:v>48.506952639609871</c:v>
                </c:pt>
                <c:pt idx="18">
                  <c:v>48.521080604166023</c:v>
                </c:pt>
                <c:pt idx="19">
                  <c:v>48.539150627196726</c:v>
                </c:pt>
                <c:pt idx="20">
                  <c:v>48.559347981242198</c:v>
                </c:pt>
                <c:pt idx="21">
                  <c:v>48.580407477095214</c:v>
                </c:pt>
                <c:pt idx="22">
                  <c:v>48.601463543176983</c:v>
                </c:pt>
                <c:pt idx="23">
                  <c:v>48.621940048382726</c:v>
                </c:pt>
                <c:pt idx="24">
                  <c:v>48.641469269251232</c:v>
                </c:pt>
                <c:pt idx="25">
                  <c:v>48.659832323060755</c:v>
                </c:pt>
                <c:pt idx="26">
                  <c:v>48.676915454733056</c:v>
                </c:pt>
                <c:pt idx="27">
                  <c:v>48.692678049221172</c:v>
                </c:pt>
                <c:pt idx="28">
                  <c:v>48.707129318960774</c:v>
                </c:pt>
                <c:pt idx="29">
                  <c:v>48.72031140583961</c:v>
                </c:pt>
                <c:pt idx="30">
                  <c:v>48.732287219618598</c:v>
                </c:pt>
                <c:pt idx="31">
                  <c:v>48.743131766185606</c:v>
                </c:pt>
                <c:pt idx="32">
                  <c:v>48.752926039547759</c:v>
                </c:pt>
                <c:pt idx="33">
                  <c:v>48.76175279002225</c:v>
                </c:pt>
                <c:pt idx="34">
                  <c:v>48.769693658801557</c:v>
                </c:pt>
                <c:pt idx="35">
                  <c:v>48.776827301498081</c:v>
                </c:pt>
                <c:pt idx="36">
                  <c:v>48.783228221930948</c:v>
                </c:pt>
                <c:pt idx="37">
                  <c:v>48.788966110864472</c:v>
                </c:pt>
                <c:pt idx="38">
                  <c:v>48.79410553902806</c:v>
                </c:pt>
                <c:pt idx="39">
                  <c:v>48.798705894308341</c:v>
                </c:pt>
                <c:pt idx="40">
                  <c:v>48.802821483072137</c:v>
                </c:pt>
                <c:pt idx="41">
                  <c:v>48.806501737819417</c:v>
                </c:pt>
                <c:pt idx="42">
                  <c:v>48.809791489774256</c:v>
                </c:pt>
                <c:pt idx="43">
                  <c:v>48.812731277090023</c:v>
                </c:pt>
                <c:pt idx="44">
                  <c:v>48.815357668187815</c:v>
                </c:pt>
                <c:pt idx="45">
                  <c:v>48.817703586197034</c:v>
                </c:pt>
                <c:pt idx="46">
                  <c:v>48.819798625144841</c:v>
                </c:pt>
                <c:pt idx="47">
                  <c:v>48.821669351910614</c:v>
                </c:pt>
                <c:pt idx="48">
                  <c:v>48.823339590366366</c:v>
                </c:pt>
                <c:pt idx="49">
                  <c:v>48.824830685821439</c:v>
                </c:pt>
                <c:pt idx="50">
                  <c:v>48.826161749069037</c:v>
                </c:pt>
                <c:pt idx="51">
                  <c:v>48.827349880134896</c:v>
                </c:pt>
                <c:pt idx="52">
                  <c:v>48.828410372358221</c:v>
                </c:pt>
                <c:pt idx="53">
                  <c:v>48.829356897769223</c:v>
                </c:pt>
                <c:pt idx="54">
                  <c:v>48.830201674922414</c:v>
                </c:pt>
                <c:pt idx="55">
                  <c:v>48.830955620441848</c:v>
                </c:pt>
                <c:pt idx="56">
                  <c:v>48.831628485563698</c:v>
                </c:pt>
                <c:pt idx="57">
                  <c:v>48.832228978945402</c:v>
                </c:pt>
                <c:pt idx="58">
                  <c:v>48.83276487696422</c:v>
                </c:pt>
                <c:pt idx="59">
                  <c:v>48.833243122663504</c:v>
                </c:pt>
                <c:pt idx="60">
                  <c:v>48.833669914429819</c:v>
                </c:pt>
                <c:pt idx="61">
                  <c:v>48.83405078540406</c:v>
                </c:pt>
                <c:pt idx="62">
                  <c:v>48.834390674548779</c:v>
                </c:pt>
                <c:pt idx="63">
                  <c:v>48.834693990214745</c:v>
                </c:pt>
                <c:pt idx="64">
                  <c:v>48.834964666973562</c:v>
                </c:pt>
                <c:pt idx="65">
                  <c:v>48.835206216411585</c:v>
                </c:pt>
                <c:pt idx="66">
                  <c:v>48.83542177251352</c:v>
                </c:pt>
                <c:pt idx="67">
                  <c:v>48.835614132202217</c:v>
                </c:pt>
                <c:pt idx="68">
                  <c:v>48.835785791544595</c:v>
                </c:pt>
                <c:pt idx="69">
                  <c:v>48.835938978081778</c:v>
                </c:pt>
                <c:pt idx="70">
                  <c:v>48.836075679694602</c:v>
                </c:pt>
                <c:pt idx="71">
                  <c:v>48.83619767037306</c:v>
                </c:pt>
                <c:pt idx="72">
                  <c:v>48.836306533219755</c:v>
                </c:pt>
                <c:pt idx="73">
                  <c:v>48.836403680982826</c:v>
                </c:pt>
                <c:pt idx="74">
                  <c:v>48.836490374382706</c:v>
                </c:pt>
                <c:pt idx="75">
                  <c:v>48.836567738468887</c:v>
                </c:pt>
                <c:pt idx="76">
                  <c:v>48.836636777218111</c:v>
                </c:pt>
                <c:pt idx="77">
                  <c:v>48.836698386562503</c:v>
                </c:pt>
                <c:pt idx="78">
                  <c:v>48.836753366016396</c:v>
                </c:pt>
                <c:pt idx="79">
                  <c:v>48.83680242905227</c:v>
                </c:pt>
                <c:pt idx="80">
                  <c:v>48.836846212360349</c:v>
                </c:pt>
                <c:pt idx="81">
                  <c:v>48.836885284111823</c:v>
                </c:pt>
                <c:pt idx="82">
                  <c:v>48.836920151332862</c:v>
                </c:pt>
                <c:pt idx="83">
                  <c:v>48.836951266485066</c:v>
                </c:pt>
                <c:pt idx="84">
                  <c:v>48.836979033337762</c:v>
                </c:pt>
                <c:pt idx="85">
                  <c:v>48.837003812208295</c:v>
                </c:pt>
                <c:pt idx="86">
                  <c:v>48.83702592463834</c:v>
                </c:pt>
                <c:pt idx="87">
                  <c:v>48.837045657566932</c:v>
                </c:pt>
                <c:pt idx="88">
                  <c:v>48.837063267054397</c:v>
                </c:pt>
                <c:pt idx="89">
                  <c:v>48.837078981605451</c:v>
                </c:pt>
                <c:pt idx="90">
                  <c:v>48.837093005134697</c:v>
                </c:pt>
                <c:pt idx="91">
                  <c:v>48.837105519612948</c:v>
                </c:pt>
                <c:pt idx="92">
                  <c:v>48.837116687428725</c:v>
                </c:pt>
                <c:pt idx="93">
                  <c:v>48.837126653495652</c:v>
                </c:pt>
                <c:pt idx="94">
                  <c:v>48.837135547132981</c:v>
                </c:pt>
                <c:pt idx="95">
                  <c:v>48.837143483743802</c:v>
                </c:pt>
                <c:pt idx="96">
                  <c:v>48.837150566312609</c:v>
                </c:pt>
                <c:pt idx="97">
                  <c:v>48.837156886741703</c:v>
                </c:pt>
                <c:pt idx="98">
                  <c:v>48.837162527043787</c:v>
                </c:pt>
                <c:pt idx="99">
                  <c:v>48.837167560406201</c:v>
                </c:pt>
                <c:pt idx="100">
                  <c:v>48.837172052140637</c:v>
                </c:pt>
                <c:pt idx="101">
                  <c:v>48.837176060530638</c:v>
                </c:pt>
                <c:pt idx="102">
                  <c:v>48.837179637587923</c:v>
                </c:pt>
                <c:pt idx="103">
                  <c:v>48.83718282972729</c:v>
                </c:pt>
                <c:pt idx="104">
                  <c:v>48.837185678368911</c:v>
                </c:pt>
                <c:pt idx="105">
                  <c:v>48.837188220475788</c:v>
                </c:pt>
                <c:pt idx="106">
                  <c:v>48.837190489033397</c:v>
                </c:pt>
                <c:pt idx="107">
                  <c:v>48.83719251347771</c:v>
                </c:pt>
                <c:pt idx="108">
                  <c:v>48.837194320077153</c:v>
                </c:pt>
                <c:pt idx="109">
                  <c:v>48.83719593227346</c:v>
                </c:pt>
                <c:pt idx="110">
                  <c:v>48.837197370985848</c:v>
                </c:pt>
                <c:pt idx="111">
                  <c:v>48.837198654882464</c:v>
                </c:pt>
                <c:pt idx="112">
                  <c:v>48.837199800622614</c:v>
                </c:pt>
                <c:pt idx="113">
                  <c:v>48.837200823072948</c:v>
                </c:pt>
                <c:pt idx="114">
                  <c:v>48.837201735500344</c:v>
                </c:pt>
                <c:pt idx="115">
                  <c:v>48.83720254974407</c:v>
                </c:pt>
                <c:pt idx="116">
                  <c:v>48.837203276369394</c:v>
                </c:pt>
                <c:pt idx="117">
                  <c:v>48.837203924804683</c:v>
                </c:pt>
                <c:pt idx="118">
                  <c:v>48.837204503463745</c:v>
                </c:pt>
                <c:pt idx="119">
                  <c:v>48.837205019855006</c:v>
                </c:pt>
                <c:pt idx="120">
                  <c:v>48.837205480678918</c:v>
                </c:pt>
                <c:pt idx="121">
                  <c:v>48.837205891914934</c:v>
                </c:pt>
                <c:pt idx="122">
                  <c:v>48.837206258899052</c:v>
                </c:pt>
                <c:pt idx="123">
                  <c:v>48.837206586393094</c:v>
                </c:pt>
                <c:pt idx="124">
                  <c:v>48.837206878646477</c:v>
                </c:pt>
                <c:pt idx="125">
                  <c:v>48.837207139451337</c:v>
                </c:pt>
                <c:pt idx="126">
                  <c:v>48.837207372191763</c:v>
                </c:pt>
                <c:pt idx="127">
                  <c:v>48.837207579887689</c:v>
                </c:pt>
                <c:pt idx="128">
                  <c:v>48.837207765234076</c:v>
                </c:pt>
                <c:pt idx="129">
                  <c:v>48.837207930635884</c:v>
                </c:pt>
                <c:pt idx="130">
                  <c:v>48.8372080782393</c:v>
                </c:pt>
                <c:pt idx="131">
                  <c:v>48.837208209959556</c:v>
                </c:pt>
                <c:pt idx="132">
                  <c:v>48.837208327505792</c:v>
                </c:pt>
                <c:pt idx="133">
                  <c:v>48.837208432403223</c:v>
                </c:pt>
                <c:pt idx="134">
                  <c:v>48.837208526012958</c:v>
                </c:pt>
                <c:pt idx="135">
                  <c:v>48.837208609549627</c:v>
                </c:pt>
                <c:pt idx="136">
                  <c:v>48.83720868409717</c:v>
                </c:pt>
                <c:pt idx="137">
                  <c:v>48.837208750622878</c:v>
                </c:pt>
                <c:pt idx="138">
                  <c:v>48.837208809989953</c:v>
                </c:pt>
                <c:pt idx="139">
                  <c:v>48.837208862968708</c:v>
                </c:pt>
                <c:pt idx="140">
                  <c:v>48.837208910246581</c:v>
                </c:pt>
                <c:pt idx="141">
                  <c:v>48.837208952437024</c:v>
                </c:pt>
                <c:pt idx="142">
                  <c:v>48.837208990087483</c:v>
                </c:pt>
                <c:pt idx="143">
                  <c:v>48.837209023686484</c:v>
                </c:pt>
                <c:pt idx="144">
                  <c:v>48.837209053670001</c:v>
                </c:pt>
                <c:pt idx="145">
                  <c:v>48.83720908042708</c:v>
                </c:pt>
                <c:pt idx="146">
                  <c:v>48.837209104304911</c:v>
                </c:pt>
                <c:pt idx="147">
                  <c:v>48.83720912561332</c:v>
                </c:pt>
                <c:pt idx="148">
                  <c:v>48.837209144628794</c:v>
                </c:pt>
                <c:pt idx="149">
                  <c:v>48.837209161598068</c:v>
                </c:pt>
                <c:pt idx="150">
                  <c:v>48.837209176741332</c:v>
                </c:pt>
                <c:pt idx="151">
                  <c:v>48.837209190255074</c:v>
                </c:pt>
                <c:pt idx="152">
                  <c:v>48.837209202314646</c:v>
                </c:pt>
                <c:pt idx="153">
                  <c:v>48.83720921307652</c:v>
                </c:pt>
                <c:pt idx="154">
                  <c:v>48.837209222680343</c:v>
                </c:pt>
                <c:pt idx="155">
                  <c:v>48.837209231250725</c:v>
                </c:pt>
                <c:pt idx="156">
                  <c:v>48.837209238898879</c:v>
                </c:pt>
                <c:pt idx="157">
                  <c:v>48.837209245724033</c:v>
                </c:pt>
                <c:pt idx="158">
                  <c:v>48.837209251814755</c:v>
                </c:pt>
                <c:pt idx="159">
                  <c:v>48.837209257250073</c:v>
                </c:pt>
                <c:pt idx="160">
                  <c:v>48.837209262100515</c:v>
                </c:pt>
                <c:pt idx="161">
                  <c:v>48.837209266429014</c:v>
                </c:pt>
                <c:pt idx="162">
                  <c:v>48.837209270291737</c:v>
                </c:pt>
                <c:pt idx="163">
                  <c:v>48.8372092737388</c:v>
                </c:pt>
                <c:pt idx="164">
                  <c:v>48.837209276814939</c:v>
                </c:pt>
                <c:pt idx="165">
                  <c:v>48.837209279560064</c:v>
                </c:pt>
                <c:pt idx="166">
                  <c:v>48.837209282009795</c:v>
                </c:pt>
                <c:pt idx="167">
                  <c:v>48.837209284195914</c:v>
                </c:pt>
                <c:pt idx="168">
                  <c:v>48.837209286146795</c:v>
                </c:pt>
                <c:pt idx="169">
                  <c:v>48.837209287887745</c:v>
                </c:pt>
                <c:pt idx="170">
                  <c:v>48.837209289441354</c:v>
                </c:pt>
                <c:pt idx="171">
                  <c:v>48.837209290827786</c:v>
                </c:pt>
                <c:pt idx="172">
                  <c:v>48.837209292065026</c:v>
                </c:pt>
                <c:pt idx="173">
                  <c:v>48.837209293169131</c:v>
                </c:pt>
                <c:pt idx="174">
                  <c:v>48.837209294154427</c:v>
                </c:pt>
                <c:pt idx="175">
                  <c:v>48.837209295033702</c:v>
                </c:pt>
                <c:pt idx="176">
                  <c:v>48.837209295818361</c:v>
                </c:pt>
                <c:pt idx="177">
                  <c:v>48.83720929651858</c:v>
                </c:pt>
                <c:pt idx="178">
                  <c:v>48.837209297143453</c:v>
                </c:pt>
                <c:pt idx="179">
                  <c:v>48.837209297701087</c:v>
                </c:pt>
                <c:pt idx="180">
                  <c:v>48.837209298198715</c:v>
                </c:pt>
                <c:pt idx="181">
                  <c:v>48.837209298642797</c:v>
                </c:pt>
                <c:pt idx="182">
                  <c:v>48.837209299039088</c:v>
                </c:pt>
                <c:pt idx="183">
                  <c:v>48.83720929939274</c:v>
                </c:pt>
                <c:pt idx="184">
                  <c:v>48.837209299708334</c:v>
                </c:pt>
                <c:pt idx="185">
                  <c:v>48.837209299989965</c:v>
                </c:pt>
                <c:pt idx="186">
                  <c:v>48.837209300241291</c:v>
                </c:pt>
                <c:pt idx="187">
                  <c:v>48.837209300465574</c:v>
                </c:pt>
                <c:pt idx="188">
                  <c:v>48.837209300665727</c:v>
                </c:pt>
                <c:pt idx="189">
                  <c:v>48.837209300844336</c:v>
                </c:pt>
                <c:pt idx="190">
                  <c:v>48.837209301003725</c:v>
                </c:pt>
                <c:pt idx="191">
                  <c:v>48.837209301145968</c:v>
                </c:pt>
                <c:pt idx="192">
                  <c:v>48.8372093012729</c:v>
                </c:pt>
                <c:pt idx="193">
                  <c:v>48.837209301386174</c:v>
                </c:pt>
                <c:pt idx="194">
                  <c:v>48.837209301487263</c:v>
                </c:pt>
                <c:pt idx="195">
                  <c:v>48.837209301577474</c:v>
                </c:pt>
                <c:pt idx="196">
                  <c:v>48.837209301657978</c:v>
                </c:pt>
                <c:pt idx="197">
                  <c:v>48.837209301729814</c:v>
                </c:pt>
                <c:pt idx="198">
                  <c:v>48.837209301793919</c:v>
                </c:pt>
                <c:pt idx="199">
                  <c:v>48.837209301851132</c:v>
                </c:pt>
                <c:pt idx="200">
                  <c:v>48.837209301902185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3EF-42FC-B2CF-3022DFF4EA7B}"/>
            </c:ext>
          </c:extLst>
        </c:ser>
        <c:ser>
          <c:idx val="1"/>
          <c:order val="4"/>
          <c:tx>
            <c:strRef>
              <c:f>競争!$S$16</c:f>
              <c:strCache>
                <c:ptCount val="1"/>
                <c:pt idx="0">
                  <c:v>y=-(r1/aK1)x+r1/a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競争!$B$17:$B$217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競争!$S$17:$S$217</c:f>
              <c:numCache>
                <c:formatCode>0.0</c:formatCode>
                <c:ptCount val="201"/>
                <c:pt idx="0">
                  <c:v>200</c:v>
                </c:pt>
                <c:pt idx="1">
                  <c:v>197.5</c:v>
                </c:pt>
                <c:pt idx="2">
                  <c:v>195</c:v>
                </c:pt>
                <c:pt idx="3">
                  <c:v>192.5</c:v>
                </c:pt>
                <c:pt idx="4">
                  <c:v>190</c:v>
                </c:pt>
                <c:pt idx="5">
                  <c:v>187.5</c:v>
                </c:pt>
                <c:pt idx="6">
                  <c:v>185</c:v>
                </c:pt>
                <c:pt idx="7">
                  <c:v>182.5</c:v>
                </c:pt>
                <c:pt idx="8">
                  <c:v>180</c:v>
                </c:pt>
                <c:pt idx="9">
                  <c:v>177.5</c:v>
                </c:pt>
                <c:pt idx="10">
                  <c:v>175</c:v>
                </c:pt>
                <c:pt idx="11">
                  <c:v>172.5</c:v>
                </c:pt>
                <c:pt idx="12">
                  <c:v>170</c:v>
                </c:pt>
                <c:pt idx="13">
                  <c:v>167.5</c:v>
                </c:pt>
                <c:pt idx="14">
                  <c:v>165</c:v>
                </c:pt>
                <c:pt idx="15">
                  <c:v>162.5</c:v>
                </c:pt>
                <c:pt idx="16">
                  <c:v>160</c:v>
                </c:pt>
                <c:pt idx="17">
                  <c:v>157.5</c:v>
                </c:pt>
                <c:pt idx="18">
                  <c:v>155</c:v>
                </c:pt>
                <c:pt idx="19">
                  <c:v>152.5</c:v>
                </c:pt>
                <c:pt idx="20">
                  <c:v>150</c:v>
                </c:pt>
                <c:pt idx="21">
                  <c:v>147.5</c:v>
                </c:pt>
                <c:pt idx="22">
                  <c:v>145</c:v>
                </c:pt>
                <c:pt idx="23">
                  <c:v>142.5</c:v>
                </c:pt>
                <c:pt idx="24">
                  <c:v>140</c:v>
                </c:pt>
                <c:pt idx="25">
                  <c:v>137.5</c:v>
                </c:pt>
                <c:pt idx="26">
                  <c:v>135</c:v>
                </c:pt>
                <c:pt idx="27">
                  <c:v>132.5</c:v>
                </c:pt>
                <c:pt idx="28">
                  <c:v>130</c:v>
                </c:pt>
                <c:pt idx="29">
                  <c:v>127.5</c:v>
                </c:pt>
                <c:pt idx="30">
                  <c:v>125</c:v>
                </c:pt>
                <c:pt idx="31">
                  <c:v>122.5</c:v>
                </c:pt>
                <c:pt idx="32">
                  <c:v>120</c:v>
                </c:pt>
                <c:pt idx="33">
                  <c:v>117.5</c:v>
                </c:pt>
                <c:pt idx="34">
                  <c:v>115</c:v>
                </c:pt>
                <c:pt idx="35">
                  <c:v>112.5</c:v>
                </c:pt>
                <c:pt idx="36">
                  <c:v>110</c:v>
                </c:pt>
                <c:pt idx="37">
                  <c:v>107.5</c:v>
                </c:pt>
                <c:pt idx="38">
                  <c:v>105</c:v>
                </c:pt>
                <c:pt idx="39">
                  <c:v>102.5</c:v>
                </c:pt>
                <c:pt idx="40">
                  <c:v>100</c:v>
                </c:pt>
                <c:pt idx="41">
                  <c:v>97.5</c:v>
                </c:pt>
                <c:pt idx="42">
                  <c:v>95</c:v>
                </c:pt>
                <c:pt idx="43">
                  <c:v>92.5</c:v>
                </c:pt>
                <c:pt idx="44">
                  <c:v>90</c:v>
                </c:pt>
                <c:pt idx="45">
                  <c:v>87.5</c:v>
                </c:pt>
                <c:pt idx="46">
                  <c:v>85</c:v>
                </c:pt>
                <c:pt idx="47">
                  <c:v>82.5</c:v>
                </c:pt>
                <c:pt idx="48">
                  <c:v>80</c:v>
                </c:pt>
                <c:pt idx="49">
                  <c:v>77.5</c:v>
                </c:pt>
                <c:pt idx="50">
                  <c:v>75</c:v>
                </c:pt>
                <c:pt idx="51">
                  <c:v>72.5</c:v>
                </c:pt>
                <c:pt idx="52">
                  <c:v>70</c:v>
                </c:pt>
                <c:pt idx="53">
                  <c:v>67.5</c:v>
                </c:pt>
                <c:pt idx="54">
                  <c:v>65</c:v>
                </c:pt>
                <c:pt idx="55">
                  <c:v>62.5</c:v>
                </c:pt>
                <c:pt idx="56">
                  <c:v>60</c:v>
                </c:pt>
                <c:pt idx="57">
                  <c:v>57.5</c:v>
                </c:pt>
                <c:pt idx="58">
                  <c:v>55</c:v>
                </c:pt>
                <c:pt idx="59">
                  <c:v>52.5</c:v>
                </c:pt>
                <c:pt idx="60">
                  <c:v>50</c:v>
                </c:pt>
                <c:pt idx="61">
                  <c:v>47.5</c:v>
                </c:pt>
                <c:pt idx="62">
                  <c:v>45</c:v>
                </c:pt>
                <c:pt idx="63">
                  <c:v>42.5</c:v>
                </c:pt>
                <c:pt idx="64">
                  <c:v>40</c:v>
                </c:pt>
                <c:pt idx="65">
                  <c:v>37.5</c:v>
                </c:pt>
                <c:pt idx="66">
                  <c:v>35</c:v>
                </c:pt>
                <c:pt idx="67">
                  <c:v>32.5</c:v>
                </c:pt>
                <c:pt idx="68">
                  <c:v>30</c:v>
                </c:pt>
                <c:pt idx="69">
                  <c:v>27.5</c:v>
                </c:pt>
                <c:pt idx="70">
                  <c:v>25</c:v>
                </c:pt>
                <c:pt idx="71">
                  <c:v>22.5</c:v>
                </c:pt>
                <c:pt idx="72">
                  <c:v>20</c:v>
                </c:pt>
                <c:pt idx="73">
                  <c:v>17.5</c:v>
                </c:pt>
                <c:pt idx="74">
                  <c:v>15</c:v>
                </c:pt>
                <c:pt idx="75">
                  <c:v>12.5</c:v>
                </c:pt>
                <c:pt idx="76">
                  <c:v>10</c:v>
                </c:pt>
                <c:pt idx="77">
                  <c:v>7.5</c:v>
                </c:pt>
                <c:pt idx="78">
                  <c:v>5</c:v>
                </c:pt>
                <c:pt idx="79">
                  <c:v>2.5</c:v>
                </c:pt>
                <c:pt idx="80">
                  <c:v>0</c:v>
                </c:pt>
                <c:pt idx="81">
                  <c:v>-2.5</c:v>
                </c:pt>
                <c:pt idx="82">
                  <c:v>-5</c:v>
                </c:pt>
                <c:pt idx="83">
                  <c:v>-7.5</c:v>
                </c:pt>
                <c:pt idx="84">
                  <c:v>-10</c:v>
                </c:pt>
                <c:pt idx="85">
                  <c:v>-12.5</c:v>
                </c:pt>
                <c:pt idx="86">
                  <c:v>-15</c:v>
                </c:pt>
                <c:pt idx="87">
                  <c:v>-17.5</c:v>
                </c:pt>
                <c:pt idx="88">
                  <c:v>-20</c:v>
                </c:pt>
                <c:pt idx="89">
                  <c:v>-22.5</c:v>
                </c:pt>
                <c:pt idx="90">
                  <c:v>-25</c:v>
                </c:pt>
                <c:pt idx="91">
                  <c:v>-27.5</c:v>
                </c:pt>
                <c:pt idx="92">
                  <c:v>-30</c:v>
                </c:pt>
                <c:pt idx="93">
                  <c:v>-32.5</c:v>
                </c:pt>
                <c:pt idx="94">
                  <c:v>-35</c:v>
                </c:pt>
                <c:pt idx="95">
                  <c:v>-37.5</c:v>
                </c:pt>
                <c:pt idx="96">
                  <c:v>-40</c:v>
                </c:pt>
                <c:pt idx="97">
                  <c:v>-42.5</c:v>
                </c:pt>
                <c:pt idx="98">
                  <c:v>-45</c:v>
                </c:pt>
                <c:pt idx="99">
                  <c:v>-47.5</c:v>
                </c:pt>
                <c:pt idx="100">
                  <c:v>-50</c:v>
                </c:pt>
                <c:pt idx="101">
                  <c:v>-52.5</c:v>
                </c:pt>
                <c:pt idx="102">
                  <c:v>-55</c:v>
                </c:pt>
                <c:pt idx="103">
                  <c:v>-57.5</c:v>
                </c:pt>
                <c:pt idx="104">
                  <c:v>-60</c:v>
                </c:pt>
                <c:pt idx="105">
                  <c:v>-62.5</c:v>
                </c:pt>
                <c:pt idx="106">
                  <c:v>-65</c:v>
                </c:pt>
                <c:pt idx="107">
                  <c:v>-67.5</c:v>
                </c:pt>
                <c:pt idx="108">
                  <c:v>-70</c:v>
                </c:pt>
                <c:pt idx="109">
                  <c:v>-72.5</c:v>
                </c:pt>
                <c:pt idx="110">
                  <c:v>-75</c:v>
                </c:pt>
                <c:pt idx="111">
                  <c:v>-77.5</c:v>
                </c:pt>
                <c:pt idx="112">
                  <c:v>-80</c:v>
                </c:pt>
                <c:pt idx="113">
                  <c:v>-82.5</c:v>
                </c:pt>
                <c:pt idx="114">
                  <c:v>-85</c:v>
                </c:pt>
                <c:pt idx="115">
                  <c:v>-87.5</c:v>
                </c:pt>
                <c:pt idx="116">
                  <c:v>-90</c:v>
                </c:pt>
                <c:pt idx="117">
                  <c:v>-92.5</c:v>
                </c:pt>
                <c:pt idx="118">
                  <c:v>-95</c:v>
                </c:pt>
                <c:pt idx="119">
                  <c:v>-97.5</c:v>
                </c:pt>
                <c:pt idx="120">
                  <c:v>-100</c:v>
                </c:pt>
                <c:pt idx="121">
                  <c:v>-102.5</c:v>
                </c:pt>
                <c:pt idx="122">
                  <c:v>-105</c:v>
                </c:pt>
                <c:pt idx="123">
                  <c:v>-107.5</c:v>
                </c:pt>
                <c:pt idx="124">
                  <c:v>-110</c:v>
                </c:pt>
                <c:pt idx="125">
                  <c:v>-112.5</c:v>
                </c:pt>
                <c:pt idx="126">
                  <c:v>-115</c:v>
                </c:pt>
                <c:pt idx="127">
                  <c:v>-117.5</c:v>
                </c:pt>
                <c:pt idx="128">
                  <c:v>-120</c:v>
                </c:pt>
                <c:pt idx="129">
                  <c:v>-122.5</c:v>
                </c:pt>
                <c:pt idx="130">
                  <c:v>-125</c:v>
                </c:pt>
                <c:pt idx="131">
                  <c:v>-127.5</c:v>
                </c:pt>
                <c:pt idx="132">
                  <c:v>-130</c:v>
                </c:pt>
                <c:pt idx="133">
                  <c:v>-132.5</c:v>
                </c:pt>
                <c:pt idx="134">
                  <c:v>-135</c:v>
                </c:pt>
                <c:pt idx="135">
                  <c:v>-137.5</c:v>
                </c:pt>
                <c:pt idx="136">
                  <c:v>-140</c:v>
                </c:pt>
                <c:pt idx="137">
                  <c:v>-142.5</c:v>
                </c:pt>
                <c:pt idx="138">
                  <c:v>-145</c:v>
                </c:pt>
                <c:pt idx="139">
                  <c:v>-147.5</c:v>
                </c:pt>
                <c:pt idx="140">
                  <c:v>-150</c:v>
                </c:pt>
                <c:pt idx="141">
                  <c:v>-152.5</c:v>
                </c:pt>
                <c:pt idx="142">
                  <c:v>-155</c:v>
                </c:pt>
                <c:pt idx="143">
                  <c:v>-157.5</c:v>
                </c:pt>
                <c:pt idx="144">
                  <c:v>-160</c:v>
                </c:pt>
                <c:pt idx="145">
                  <c:v>-162.5</c:v>
                </c:pt>
                <c:pt idx="146">
                  <c:v>-165</c:v>
                </c:pt>
                <c:pt idx="147">
                  <c:v>-167.5</c:v>
                </c:pt>
                <c:pt idx="148">
                  <c:v>-170</c:v>
                </c:pt>
                <c:pt idx="149">
                  <c:v>-172.5</c:v>
                </c:pt>
                <c:pt idx="150">
                  <c:v>-175</c:v>
                </c:pt>
                <c:pt idx="151">
                  <c:v>-177.5</c:v>
                </c:pt>
                <c:pt idx="152">
                  <c:v>-180</c:v>
                </c:pt>
                <c:pt idx="153">
                  <c:v>-182.5</c:v>
                </c:pt>
                <c:pt idx="154">
                  <c:v>-185</c:v>
                </c:pt>
                <c:pt idx="155">
                  <c:v>-187.5</c:v>
                </c:pt>
                <c:pt idx="156">
                  <c:v>-190</c:v>
                </c:pt>
                <c:pt idx="157">
                  <c:v>-192.5</c:v>
                </c:pt>
                <c:pt idx="158">
                  <c:v>-195</c:v>
                </c:pt>
                <c:pt idx="159">
                  <c:v>-197.5</c:v>
                </c:pt>
                <c:pt idx="160">
                  <c:v>-200</c:v>
                </c:pt>
                <c:pt idx="161">
                  <c:v>-202.5</c:v>
                </c:pt>
                <c:pt idx="162">
                  <c:v>-205</c:v>
                </c:pt>
                <c:pt idx="163">
                  <c:v>-207.5</c:v>
                </c:pt>
                <c:pt idx="164">
                  <c:v>-210</c:v>
                </c:pt>
                <c:pt idx="165">
                  <c:v>-212.5</c:v>
                </c:pt>
                <c:pt idx="166">
                  <c:v>-215</c:v>
                </c:pt>
                <c:pt idx="167">
                  <c:v>-217.5</c:v>
                </c:pt>
                <c:pt idx="168">
                  <c:v>-220</c:v>
                </c:pt>
                <c:pt idx="169">
                  <c:v>-222.5</c:v>
                </c:pt>
                <c:pt idx="170">
                  <c:v>-225</c:v>
                </c:pt>
                <c:pt idx="171">
                  <c:v>-227.5</c:v>
                </c:pt>
                <c:pt idx="172">
                  <c:v>-230</c:v>
                </c:pt>
                <c:pt idx="173">
                  <c:v>-232.5</c:v>
                </c:pt>
                <c:pt idx="174">
                  <c:v>-235</c:v>
                </c:pt>
                <c:pt idx="175">
                  <c:v>-237.5</c:v>
                </c:pt>
                <c:pt idx="176">
                  <c:v>-240</c:v>
                </c:pt>
                <c:pt idx="177">
                  <c:v>-242.5</c:v>
                </c:pt>
                <c:pt idx="178">
                  <c:v>-245</c:v>
                </c:pt>
                <c:pt idx="179">
                  <c:v>-247.5</c:v>
                </c:pt>
                <c:pt idx="180">
                  <c:v>-250</c:v>
                </c:pt>
                <c:pt idx="181">
                  <c:v>-252.5</c:v>
                </c:pt>
                <c:pt idx="182">
                  <c:v>-255</c:v>
                </c:pt>
                <c:pt idx="183">
                  <c:v>-257.5</c:v>
                </c:pt>
                <c:pt idx="184">
                  <c:v>-260</c:v>
                </c:pt>
                <c:pt idx="185">
                  <c:v>-262.5</c:v>
                </c:pt>
                <c:pt idx="186">
                  <c:v>-265</c:v>
                </c:pt>
                <c:pt idx="187">
                  <c:v>-267.5</c:v>
                </c:pt>
                <c:pt idx="188">
                  <c:v>-270</c:v>
                </c:pt>
                <c:pt idx="189">
                  <c:v>-272.5</c:v>
                </c:pt>
                <c:pt idx="190">
                  <c:v>-275</c:v>
                </c:pt>
                <c:pt idx="191">
                  <c:v>-277.5</c:v>
                </c:pt>
                <c:pt idx="192">
                  <c:v>-280</c:v>
                </c:pt>
                <c:pt idx="193">
                  <c:v>-282.5</c:v>
                </c:pt>
                <c:pt idx="194">
                  <c:v>-285</c:v>
                </c:pt>
                <c:pt idx="195">
                  <c:v>-287.5</c:v>
                </c:pt>
                <c:pt idx="196">
                  <c:v>-290</c:v>
                </c:pt>
                <c:pt idx="197">
                  <c:v>-292.5</c:v>
                </c:pt>
                <c:pt idx="198">
                  <c:v>-295</c:v>
                </c:pt>
                <c:pt idx="199">
                  <c:v>-297.5</c:v>
                </c:pt>
                <c:pt idx="200">
                  <c:v>-300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24-43DA-9192-5D6E1B250080}"/>
            </c:ext>
          </c:extLst>
        </c:ser>
        <c:ser>
          <c:idx val="2"/>
          <c:order val="5"/>
          <c:tx>
            <c:strRef>
              <c:f>競争!$T$16</c:f>
              <c:strCache>
                <c:ptCount val="1"/>
                <c:pt idx="0">
                  <c:v>x=-(r2/bK2)y+r2/b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競争!$T$17:$T$217</c:f>
              <c:numCache>
                <c:formatCode>0.0</c:formatCode>
                <c:ptCount val="201"/>
                <c:pt idx="0">
                  <c:v>200</c:v>
                </c:pt>
                <c:pt idx="1">
                  <c:v>197.14285714285714</c:v>
                </c:pt>
                <c:pt idx="2">
                  <c:v>194.28571428571428</c:v>
                </c:pt>
                <c:pt idx="3">
                  <c:v>191.42857142857142</c:v>
                </c:pt>
                <c:pt idx="4">
                  <c:v>188.57142857142858</c:v>
                </c:pt>
                <c:pt idx="5">
                  <c:v>185.71428571428572</c:v>
                </c:pt>
                <c:pt idx="6">
                  <c:v>182.85714285714286</c:v>
                </c:pt>
                <c:pt idx="7">
                  <c:v>180</c:v>
                </c:pt>
                <c:pt idx="8">
                  <c:v>177.14285714285714</c:v>
                </c:pt>
                <c:pt idx="9">
                  <c:v>174.28571428571428</c:v>
                </c:pt>
                <c:pt idx="10">
                  <c:v>171.42857142857142</c:v>
                </c:pt>
                <c:pt idx="11">
                  <c:v>168.57142857142856</c:v>
                </c:pt>
                <c:pt idx="12">
                  <c:v>165.71428571428572</c:v>
                </c:pt>
                <c:pt idx="13">
                  <c:v>162.85714285714286</c:v>
                </c:pt>
                <c:pt idx="14">
                  <c:v>160</c:v>
                </c:pt>
                <c:pt idx="15">
                  <c:v>157.14285714285714</c:v>
                </c:pt>
                <c:pt idx="16">
                  <c:v>154.28571428571428</c:v>
                </c:pt>
                <c:pt idx="17">
                  <c:v>151.42857142857144</c:v>
                </c:pt>
                <c:pt idx="18">
                  <c:v>148.57142857142856</c:v>
                </c:pt>
                <c:pt idx="19">
                  <c:v>145.71428571428572</c:v>
                </c:pt>
                <c:pt idx="20">
                  <c:v>142.85714285714286</c:v>
                </c:pt>
                <c:pt idx="21">
                  <c:v>140</c:v>
                </c:pt>
                <c:pt idx="22">
                  <c:v>137.14285714285714</c:v>
                </c:pt>
                <c:pt idx="23">
                  <c:v>134.28571428571428</c:v>
                </c:pt>
                <c:pt idx="24">
                  <c:v>131.42857142857144</c:v>
                </c:pt>
                <c:pt idx="25">
                  <c:v>128.57142857142856</c:v>
                </c:pt>
                <c:pt idx="26">
                  <c:v>125.71428571428571</c:v>
                </c:pt>
                <c:pt idx="27">
                  <c:v>122.85714285714286</c:v>
                </c:pt>
                <c:pt idx="28">
                  <c:v>120</c:v>
                </c:pt>
                <c:pt idx="29">
                  <c:v>117.14285714285714</c:v>
                </c:pt>
                <c:pt idx="30">
                  <c:v>114.28571428571428</c:v>
                </c:pt>
                <c:pt idx="31">
                  <c:v>111.42857142857143</c:v>
                </c:pt>
                <c:pt idx="32">
                  <c:v>108.57142857142857</c:v>
                </c:pt>
                <c:pt idx="33">
                  <c:v>105.71428571428571</c:v>
                </c:pt>
                <c:pt idx="34">
                  <c:v>102.85714285714286</c:v>
                </c:pt>
                <c:pt idx="35">
                  <c:v>100</c:v>
                </c:pt>
                <c:pt idx="36">
                  <c:v>97.142857142857139</c:v>
                </c:pt>
                <c:pt idx="37">
                  <c:v>94.285714285714278</c:v>
                </c:pt>
                <c:pt idx="38">
                  <c:v>91.428571428571431</c:v>
                </c:pt>
                <c:pt idx="39">
                  <c:v>88.571428571428569</c:v>
                </c:pt>
                <c:pt idx="40">
                  <c:v>85.714285714285708</c:v>
                </c:pt>
                <c:pt idx="41">
                  <c:v>82.857142857142861</c:v>
                </c:pt>
                <c:pt idx="42">
                  <c:v>80</c:v>
                </c:pt>
                <c:pt idx="43">
                  <c:v>77.142857142857139</c:v>
                </c:pt>
                <c:pt idx="44">
                  <c:v>74.285714285714278</c:v>
                </c:pt>
                <c:pt idx="45">
                  <c:v>71.428571428571416</c:v>
                </c:pt>
                <c:pt idx="46">
                  <c:v>68.571428571428555</c:v>
                </c:pt>
                <c:pt idx="47">
                  <c:v>65.714285714285722</c:v>
                </c:pt>
                <c:pt idx="48">
                  <c:v>62.857142857142861</c:v>
                </c:pt>
                <c:pt idx="49">
                  <c:v>60</c:v>
                </c:pt>
                <c:pt idx="50">
                  <c:v>57.142857142857139</c:v>
                </c:pt>
                <c:pt idx="51">
                  <c:v>54.285714285714278</c:v>
                </c:pt>
                <c:pt idx="52">
                  <c:v>51.428571428571416</c:v>
                </c:pt>
                <c:pt idx="53">
                  <c:v>48.571428571428555</c:v>
                </c:pt>
                <c:pt idx="54">
                  <c:v>45.714285714285722</c:v>
                </c:pt>
                <c:pt idx="55">
                  <c:v>42.857142857142861</c:v>
                </c:pt>
                <c:pt idx="56">
                  <c:v>40</c:v>
                </c:pt>
                <c:pt idx="57">
                  <c:v>37.142857142857139</c:v>
                </c:pt>
                <c:pt idx="58">
                  <c:v>34.285714285714278</c:v>
                </c:pt>
                <c:pt idx="59">
                  <c:v>31.428571428571416</c:v>
                </c:pt>
                <c:pt idx="60">
                  <c:v>28.571428571428555</c:v>
                </c:pt>
                <c:pt idx="61">
                  <c:v>25.714285714285722</c:v>
                </c:pt>
                <c:pt idx="62">
                  <c:v>22.857142857142861</c:v>
                </c:pt>
                <c:pt idx="63">
                  <c:v>20</c:v>
                </c:pt>
                <c:pt idx="64">
                  <c:v>17.142857142857139</c:v>
                </c:pt>
                <c:pt idx="65">
                  <c:v>14.285714285714278</c:v>
                </c:pt>
                <c:pt idx="66">
                  <c:v>11.428571428571416</c:v>
                </c:pt>
                <c:pt idx="67">
                  <c:v>8.5714285714285552</c:v>
                </c:pt>
                <c:pt idx="68">
                  <c:v>5.7142857142857224</c:v>
                </c:pt>
                <c:pt idx="69">
                  <c:v>2.8571428571428612</c:v>
                </c:pt>
                <c:pt idx="70">
                  <c:v>0</c:v>
                </c:pt>
                <c:pt idx="71">
                  <c:v>-2.8571428571428612</c:v>
                </c:pt>
                <c:pt idx="72">
                  <c:v>-5.7142857142857224</c:v>
                </c:pt>
                <c:pt idx="73">
                  <c:v>-8.5714285714285836</c:v>
                </c:pt>
                <c:pt idx="74">
                  <c:v>-11.428571428571445</c:v>
                </c:pt>
                <c:pt idx="75">
                  <c:v>-14.285714285714278</c:v>
                </c:pt>
                <c:pt idx="76">
                  <c:v>-17.142857142857139</c:v>
                </c:pt>
                <c:pt idx="77">
                  <c:v>-20</c:v>
                </c:pt>
                <c:pt idx="78">
                  <c:v>-22.857142857142861</c:v>
                </c:pt>
                <c:pt idx="79">
                  <c:v>-25.714285714285722</c:v>
                </c:pt>
                <c:pt idx="80">
                  <c:v>-28.571428571428584</c:v>
                </c:pt>
                <c:pt idx="81">
                  <c:v>-31.428571428571445</c:v>
                </c:pt>
                <c:pt idx="82">
                  <c:v>-34.285714285714278</c:v>
                </c:pt>
                <c:pt idx="83">
                  <c:v>-37.142857142857139</c:v>
                </c:pt>
                <c:pt idx="84">
                  <c:v>-40</c:v>
                </c:pt>
                <c:pt idx="85">
                  <c:v>-42.857142857142861</c:v>
                </c:pt>
                <c:pt idx="86">
                  <c:v>-45.714285714285722</c:v>
                </c:pt>
                <c:pt idx="87">
                  <c:v>-48.571428571428584</c:v>
                </c:pt>
                <c:pt idx="88">
                  <c:v>-51.428571428571445</c:v>
                </c:pt>
                <c:pt idx="89">
                  <c:v>-54.285714285714278</c:v>
                </c:pt>
                <c:pt idx="90">
                  <c:v>-57.142857142857167</c:v>
                </c:pt>
                <c:pt idx="91">
                  <c:v>-60</c:v>
                </c:pt>
                <c:pt idx="92">
                  <c:v>-62.85714285714289</c:v>
                </c:pt>
                <c:pt idx="93">
                  <c:v>-65.714285714285722</c:v>
                </c:pt>
                <c:pt idx="94">
                  <c:v>-68.571428571428555</c:v>
                </c:pt>
                <c:pt idx="95">
                  <c:v>-71.428571428571445</c:v>
                </c:pt>
                <c:pt idx="96">
                  <c:v>-74.285714285714278</c:v>
                </c:pt>
                <c:pt idx="97">
                  <c:v>-77.142857142857167</c:v>
                </c:pt>
                <c:pt idx="98">
                  <c:v>-80</c:v>
                </c:pt>
                <c:pt idx="99">
                  <c:v>-82.85714285714289</c:v>
                </c:pt>
                <c:pt idx="100">
                  <c:v>-85.714285714285722</c:v>
                </c:pt>
                <c:pt idx="101">
                  <c:v>-88.571428571428555</c:v>
                </c:pt>
                <c:pt idx="102">
                  <c:v>-91.428571428571445</c:v>
                </c:pt>
                <c:pt idx="103">
                  <c:v>-94.285714285714278</c:v>
                </c:pt>
                <c:pt idx="104">
                  <c:v>-97.142857142857167</c:v>
                </c:pt>
                <c:pt idx="105">
                  <c:v>-100</c:v>
                </c:pt>
                <c:pt idx="106">
                  <c:v>-102.85714285714289</c:v>
                </c:pt>
                <c:pt idx="107">
                  <c:v>-105.71428571428572</c:v>
                </c:pt>
                <c:pt idx="108">
                  <c:v>-108.57142857142856</c:v>
                </c:pt>
                <c:pt idx="109">
                  <c:v>-111.42857142857144</c:v>
                </c:pt>
                <c:pt idx="110">
                  <c:v>-114.28571428571428</c:v>
                </c:pt>
                <c:pt idx="111">
                  <c:v>-117.14285714285717</c:v>
                </c:pt>
                <c:pt idx="112">
                  <c:v>-120</c:v>
                </c:pt>
                <c:pt idx="113">
                  <c:v>-122.85714285714289</c:v>
                </c:pt>
                <c:pt idx="114">
                  <c:v>-125.71428571428572</c:v>
                </c:pt>
                <c:pt idx="115">
                  <c:v>-128.57142857142856</c:v>
                </c:pt>
                <c:pt idx="116">
                  <c:v>-131.42857142857144</c:v>
                </c:pt>
                <c:pt idx="117">
                  <c:v>-134.28571428571428</c:v>
                </c:pt>
                <c:pt idx="118">
                  <c:v>-137.14285714285717</c:v>
                </c:pt>
                <c:pt idx="119">
                  <c:v>-140</c:v>
                </c:pt>
                <c:pt idx="120">
                  <c:v>-142.85714285714289</c:v>
                </c:pt>
                <c:pt idx="121">
                  <c:v>-145.71428571428572</c:v>
                </c:pt>
                <c:pt idx="122">
                  <c:v>-148.57142857142856</c:v>
                </c:pt>
                <c:pt idx="123">
                  <c:v>-151.42857142857144</c:v>
                </c:pt>
                <c:pt idx="124">
                  <c:v>-154.28571428571428</c:v>
                </c:pt>
                <c:pt idx="125">
                  <c:v>-157.14285714285717</c:v>
                </c:pt>
                <c:pt idx="126">
                  <c:v>-160</c:v>
                </c:pt>
                <c:pt idx="127">
                  <c:v>-162.85714285714289</c:v>
                </c:pt>
                <c:pt idx="128">
                  <c:v>-165.71428571428572</c:v>
                </c:pt>
                <c:pt idx="129">
                  <c:v>-168.57142857142856</c:v>
                </c:pt>
                <c:pt idx="130">
                  <c:v>-171.42857142857144</c:v>
                </c:pt>
                <c:pt idx="131">
                  <c:v>-174.28571428571428</c:v>
                </c:pt>
                <c:pt idx="132">
                  <c:v>-177.14285714285717</c:v>
                </c:pt>
                <c:pt idx="133">
                  <c:v>-180</c:v>
                </c:pt>
                <c:pt idx="134">
                  <c:v>-182.85714285714289</c:v>
                </c:pt>
                <c:pt idx="135">
                  <c:v>-185.71428571428572</c:v>
                </c:pt>
                <c:pt idx="136">
                  <c:v>-188.57142857142856</c:v>
                </c:pt>
                <c:pt idx="137">
                  <c:v>-191.42857142857144</c:v>
                </c:pt>
                <c:pt idx="138">
                  <c:v>-194.28571428571428</c:v>
                </c:pt>
                <c:pt idx="139">
                  <c:v>-197.14285714285717</c:v>
                </c:pt>
                <c:pt idx="140">
                  <c:v>-200</c:v>
                </c:pt>
                <c:pt idx="141">
                  <c:v>-202.85714285714289</c:v>
                </c:pt>
                <c:pt idx="142">
                  <c:v>-205.71428571428572</c:v>
                </c:pt>
                <c:pt idx="143">
                  <c:v>-208.57142857142856</c:v>
                </c:pt>
                <c:pt idx="144">
                  <c:v>-211.42857142857144</c:v>
                </c:pt>
                <c:pt idx="145">
                  <c:v>-214.28571428571428</c:v>
                </c:pt>
                <c:pt idx="146">
                  <c:v>-217.14285714285717</c:v>
                </c:pt>
                <c:pt idx="147">
                  <c:v>-220</c:v>
                </c:pt>
                <c:pt idx="148">
                  <c:v>-222.85714285714289</c:v>
                </c:pt>
                <c:pt idx="149">
                  <c:v>-225.71428571428572</c:v>
                </c:pt>
                <c:pt idx="150">
                  <c:v>-228.57142857142856</c:v>
                </c:pt>
                <c:pt idx="151">
                  <c:v>-231.42857142857144</c:v>
                </c:pt>
                <c:pt idx="152">
                  <c:v>-234.28571428571428</c:v>
                </c:pt>
                <c:pt idx="153">
                  <c:v>-237.14285714285717</c:v>
                </c:pt>
                <c:pt idx="154">
                  <c:v>-240</c:v>
                </c:pt>
                <c:pt idx="155">
                  <c:v>-242.85714285714289</c:v>
                </c:pt>
                <c:pt idx="156">
                  <c:v>-245.71428571428572</c:v>
                </c:pt>
                <c:pt idx="157">
                  <c:v>-248.57142857142856</c:v>
                </c:pt>
                <c:pt idx="158">
                  <c:v>-251.42857142857144</c:v>
                </c:pt>
                <c:pt idx="159">
                  <c:v>-254.28571428571428</c:v>
                </c:pt>
                <c:pt idx="160">
                  <c:v>-257.14285714285717</c:v>
                </c:pt>
                <c:pt idx="161">
                  <c:v>-260</c:v>
                </c:pt>
                <c:pt idx="162">
                  <c:v>-262.85714285714289</c:v>
                </c:pt>
                <c:pt idx="163">
                  <c:v>-265.71428571428572</c:v>
                </c:pt>
                <c:pt idx="164">
                  <c:v>-268.57142857142856</c:v>
                </c:pt>
                <c:pt idx="165">
                  <c:v>-271.42857142857144</c:v>
                </c:pt>
                <c:pt idx="166">
                  <c:v>-274.28571428571428</c:v>
                </c:pt>
                <c:pt idx="167">
                  <c:v>-277.14285714285717</c:v>
                </c:pt>
                <c:pt idx="168">
                  <c:v>-280</c:v>
                </c:pt>
                <c:pt idx="169">
                  <c:v>-282.85714285714289</c:v>
                </c:pt>
                <c:pt idx="170">
                  <c:v>-285.71428571428572</c:v>
                </c:pt>
                <c:pt idx="171">
                  <c:v>-288.57142857142856</c:v>
                </c:pt>
                <c:pt idx="172">
                  <c:v>-291.42857142857144</c:v>
                </c:pt>
                <c:pt idx="173">
                  <c:v>-294.28571428571428</c:v>
                </c:pt>
                <c:pt idx="174">
                  <c:v>-297.14285714285717</c:v>
                </c:pt>
                <c:pt idx="175">
                  <c:v>-300</c:v>
                </c:pt>
                <c:pt idx="176">
                  <c:v>-302.85714285714289</c:v>
                </c:pt>
                <c:pt idx="177">
                  <c:v>-305.71428571428572</c:v>
                </c:pt>
                <c:pt idx="178">
                  <c:v>-308.57142857142856</c:v>
                </c:pt>
                <c:pt idx="179">
                  <c:v>-311.42857142857144</c:v>
                </c:pt>
                <c:pt idx="180">
                  <c:v>-314.28571428571433</c:v>
                </c:pt>
                <c:pt idx="181">
                  <c:v>-317.14285714285711</c:v>
                </c:pt>
                <c:pt idx="182">
                  <c:v>-320</c:v>
                </c:pt>
                <c:pt idx="183">
                  <c:v>-322.85714285714289</c:v>
                </c:pt>
                <c:pt idx="184">
                  <c:v>-325.71428571428578</c:v>
                </c:pt>
                <c:pt idx="185">
                  <c:v>-328.57142857142856</c:v>
                </c:pt>
                <c:pt idx="186">
                  <c:v>-331.42857142857144</c:v>
                </c:pt>
                <c:pt idx="187">
                  <c:v>-334.28571428571433</c:v>
                </c:pt>
                <c:pt idx="188">
                  <c:v>-337.14285714285711</c:v>
                </c:pt>
                <c:pt idx="189">
                  <c:v>-340</c:v>
                </c:pt>
                <c:pt idx="190">
                  <c:v>-342.85714285714289</c:v>
                </c:pt>
                <c:pt idx="191">
                  <c:v>-345.71428571428578</c:v>
                </c:pt>
                <c:pt idx="192">
                  <c:v>-348.57142857142856</c:v>
                </c:pt>
                <c:pt idx="193">
                  <c:v>-351.42857142857144</c:v>
                </c:pt>
                <c:pt idx="194">
                  <c:v>-354.28571428571433</c:v>
                </c:pt>
                <c:pt idx="195">
                  <c:v>-357.14285714285711</c:v>
                </c:pt>
                <c:pt idx="196">
                  <c:v>-360</c:v>
                </c:pt>
                <c:pt idx="197">
                  <c:v>-362.85714285714289</c:v>
                </c:pt>
                <c:pt idx="198">
                  <c:v>-365.71428571428578</c:v>
                </c:pt>
                <c:pt idx="199">
                  <c:v>-368.57142857142856</c:v>
                </c:pt>
                <c:pt idx="200">
                  <c:v>-371.42857142857144</c:v>
                </c:pt>
              </c:numCache>
            </c:numRef>
          </c:xVal>
          <c:yVal>
            <c:numRef>
              <c:f>競争!$B$17:$B$217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24-43DA-9192-5D6E1B250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ax val="13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  <c:majorUnit val="20"/>
      </c:valAx>
      <c:valAx>
        <c:axId val="185682944"/>
        <c:scaling>
          <c:orientation val="minMax"/>
          <c:max val="13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競争!$W$15</c:f>
              <c:strCache>
                <c:ptCount val="1"/>
                <c:pt idx="0">
                  <c:v>① (1,1)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競争!$W$17:$W$217</c:f>
              <c:numCache>
                <c:formatCode>0.00_ </c:formatCode>
                <c:ptCount val="201"/>
                <c:pt idx="0">
                  <c:v>1</c:v>
                </c:pt>
                <c:pt idx="1">
                  <c:v>1.1973739837398374</c:v>
                </c:pt>
                <c:pt idx="2">
                  <c:v>1.4329658338003735</c:v>
                </c:pt>
                <c:pt idx="3">
                  <c:v>1.7138155179485244</c:v>
                </c:pt>
                <c:pt idx="4">
                  <c:v>2.0480826001719725</c:v>
                </c:pt>
                <c:pt idx="5">
                  <c:v>2.4451352843133716</c:v>
                </c:pt>
                <c:pt idx="6">
                  <c:v>2.9155975518118695</c:v>
                </c:pt>
                <c:pt idx="7">
                  <c:v>3.471322899524464</c:v>
                </c:pt>
                <c:pt idx="8">
                  <c:v>4.1252510366010515</c:v>
                </c:pt>
                <c:pt idx="9">
                  <c:v>4.8910907843359466</c:v>
                </c:pt>
                <c:pt idx="10">
                  <c:v>5.7827616162015065</c:v>
                </c:pt>
                <c:pt idx="11">
                  <c:v>6.8135243276993904</c:v>
                </c:pt>
                <c:pt idx="12">
                  <c:v>7.9947491746982742</c:v>
                </c:pt>
                <c:pt idx="13">
                  <c:v>9.3343224912292975</c:v>
                </c:pt>
                <c:pt idx="14">
                  <c:v>10.834795226641893</c:v>
                </c:pt>
                <c:pt idx="15">
                  <c:v>12.4915325816524</c:v>
                </c:pt>
                <c:pt idx="16">
                  <c:v>14.291305736384926</c:v>
                </c:pt>
                <c:pt idx="17">
                  <c:v>16.211896878586657</c:v>
                </c:pt>
                <c:pt idx="18">
                  <c:v>18.223243179824987</c:v>
                </c:pt>
                <c:pt idx="19">
                  <c:v>20.290313469246069</c:v>
                </c:pt>
                <c:pt idx="20">
                  <c:v>22.377314098794017</c:v>
                </c:pt>
                <c:pt idx="21">
                  <c:v>24.452201794018144</c:v>
                </c:pt>
                <c:pt idx="22">
                  <c:v>26.490225790881968</c:v>
                </c:pt>
                <c:pt idx="23">
                  <c:v>28.475566334298314</c:v>
                </c:pt>
                <c:pt idx="24">
                  <c:v>30.400916889203341</c:v>
                </c:pt>
                <c:pt idx="25">
                  <c:v>32.265599809446691</c:v>
                </c:pt>
                <c:pt idx="26">
                  <c:v>34.073119433917149</c:v>
                </c:pt>
                <c:pt idx="27">
                  <c:v>35.828911378351634</c:v>
                </c:pt>
                <c:pt idx="28">
                  <c:v>37.538683425799015</c:v>
                </c:pt>
                <c:pt idx="29">
                  <c:v>39.207413622143541</c:v>
                </c:pt>
                <c:pt idx="30">
                  <c:v>40.838885688245966</c:v>
                </c:pt>
                <c:pt idx="31">
                  <c:v>42.435587706452914</c:v>
                </c:pt>
                <c:pt idx="32">
                  <c:v>43.998819472140227</c:v>
                </c:pt>
                <c:pt idx="33">
                  <c:v>45.528897725899796</c:v>
                </c:pt>
                <c:pt idx="34">
                  <c:v>47.02539035229556</c:v>
                </c:pt>
                <c:pt idx="35">
                  <c:v>48.487341624017581</c:v>
                </c:pt>
                <c:pt idx="36">
                  <c:v>49.913470505578793</c:v>
                </c:pt>
                <c:pt idx="37">
                  <c:v>51.30233563288634</c:v>
                </c:pt>
                <c:pt idx="38">
                  <c:v>52.652466756142331</c:v>
                </c:pt>
                <c:pt idx="39">
                  <c:v>53.962465379642445</c:v>
                </c:pt>
                <c:pt idx="40">
                  <c:v>55.231078496929712</c:v>
                </c:pt>
                <c:pt idx="41">
                  <c:v>56.457249566317586</c:v>
                </c:pt>
                <c:pt idx="42">
                  <c:v>57.640150682404538</c:v>
                </c:pt>
                <c:pt idx="43">
                  <c:v>58.779199528175546</c:v>
                </c:pt>
                <c:pt idx="44">
                  <c:v>59.874064265734127</c:v>
                </c:pt>
                <c:pt idx="45">
                  <c:v>60.924659099605137</c:v>
                </c:pt>
                <c:pt idx="46">
                  <c:v>61.931132848730698</c:v>
                </c:pt>
                <c:pt idx="47">
                  <c:v>62.893852499687519</c:v>
                </c:pt>
                <c:pt idx="48">
                  <c:v>63.813383385556264</c:v>
                </c:pt>
                <c:pt idx="49">
                  <c:v>64.69046734120154</c:v>
                </c:pt>
                <c:pt idx="50">
                  <c:v>65.525999924850197</c:v>
                </c:pt>
                <c:pt idx="51">
                  <c:v>66.321007566179887</c:v>
                </c:pt>
                <c:pt idx="52">
                  <c:v>67.07662530112151</c:v>
                </c:pt>
                <c:pt idx="53">
                  <c:v>67.794075581678086</c:v>
                </c:pt>
                <c:pt idx="54">
                  <c:v>68.474648503566527</c:v>
                </c:pt>
                <c:pt idx="55">
                  <c:v>69.119683673489106</c:v>
                </c:pt>
                <c:pt idx="56">
                  <c:v>69.730553839219056</c:v>
                </c:pt>
                <c:pt idx="57">
                  <c:v>70.308650327157437</c:v>
                </c:pt>
                <c:pt idx="58">
                  <c:v>70.855370271205885</c:v>
                </c:pt>
                <c:pt idx="59">
                  <c:v>71.372105571309746</c:v>
                </c:pt>
                <c:pt idx="60">
                  <c:v>71.860233487527168</c:v>
                </c:pt>
                <c:pt idx="61">
                  <c:v>72.321108753769224</c:v>
                </c:pt>
                <c:pt idx="62">
                  <c:v>72.756057082408958</c:v>
                </c:pt>
                <c:pt idx="63">
                  <c:v>73.166369924957777</c:v>
                </c:pt>
                <c:pt idx="64">
                  <c:v>73.553300353364406</c:v>
                </c:pt>
                <c:pt idx="65">
                  <c:v>73.918059929844702</c:v>
                </c:pt>
                <c:pt idx="66">
                  <c:v>74.261816439357546</c:v>
                </c:pt>
                <c:pt idx="67">
                  <c:v>74.585692366967749</c:v>
                </c:pt>
                <c:pt idx="68">
                  <c:v>74.890764011631447</c:v>
                </c:pt>
                <c:pt idx="69">
                  <c:v>75.17806113781586</c:v>
                </c:pt>
                <c:pt idx="70">
                  <c:v>75.448567076376122</c:v>
                </c:pt>
                <c:pt idx="71">
                  <c:v>75.703219195927858</c:v>
                </c:pt>
                <c:pt idx="72">
                  <c:v>75.942909675342378</c:v>
                </c:pt>
                <c:pt idx="73">
                  <c:v>76.16848651679588</c:v>
                </c:pt>
                <c:pt idx="74">
                  <c:v>76.380754746931942</c:v>
                </c:pt>
                <c:pt idx="75">
                  <c:v>76.580477761099345</c:v>
                </c:pt>
                <c:pt idx="76">
                  <c:v>76.768378772294753</c:v>
                </c:pt>
                <c:pt idx="77">
                  <c:v>76.945142332384947</c:v>
                </c:pt>
                <c:pt idx="78">
                  <c:v>77.111415898438068</c:v>
                </c:pt>
                <c:pt idx="79">
                  <c:v>77.267811421601422</c:v>
                </c:pt>
                <c:pt idx="80">
                  <c:v>77.414906939974273</c:v>
                </c:pt>
                <c:pt idx="81">
                  <c:v>77.553248160392499</c:v>
                </c:pt>
                <c:pt idx="82">
                  <c:v>77.683350017020501</c:v>
                </c:pt>
                <c:pt idx="83">
                  <c:v>77.805698197189002</c:v>
                </c:pt>
                <c:pt idx="84">
                  <c:v>77.920750627074483</c:v>
                </c:pt>
                <c:pt idx="85">
                  <c:v>78.02893891163481</c:v>
                </c:pt>
                <c:pt idx="86">
                  <c:v>78.130669724739192</c:v>
                </c:pt>
                <c:pt idx="87">
                  <c:v>78.226326146698128</c:v>
                </c:pt>
                <c:pt idx="88">
                  <c:v>78.31626894744636</c:v>
                </c:pt>
                <c:pt idx="89">
                  <c:v>78.400837814489705</c:v>
                </c:pt>
                <c:pt idx="90">
                  <c:v>78.480352525423456</c:v>
                </c:pt>
                <c:pt idx="91">
                  <c:v>78.555114065390043</c:v>
                </c:pt>
                <c:pt idx="92">
                  <c:v>78.625405690287408</c:v>
                </c:pt>
                <c:pt idx="93">
                  <c:v>78.691493936887014</c:v>
                </c:pt>
                <c:pt idx="94">
                  <c:v>78.753629581285452</c:v>
                </c:pt>
                <c:pt idx="95">
                  <c:v>78.812048547311875</c:v>
                </c:pt>
                <c:pt idx="96">
                  <c:v>78.86697276665511</c:v>
                </c:pt>
                <c:pt idx="97">
                  <c:v>78.918610992570237</c:v>
                </c:pt>
                <c:pt idx="98">
                  <c:v>78.967159569082284</c:v>
                </c:pt>
                <c:pt idx="99">
                  <c:v>79.01280315763259</c:v>
                </c:pt>
                <c:pt idx="100">
                  <c:v>79.055715423116098</c:v>
                </c:pt>
                <c:pt idx="101">
                  <c:v>79.096059681241627</c:v>
                </c:pt>
                <c:pt idx="102">
                  <c:v>79.133989509115111</c:v>
                </c:pt>
                <c:pt idx="103">
                  <c:v>79.169649320902423</c:v>
                </c:pt>
                <c:pt idx="104">
                  <c:v>79.203174910375694</c:v>
                </c:pt>
                <c:pt idx="105">
                  <c:v>79.234693962087931</c:v>
                </c:pt>
                <c:pt idx="106">
                  <c:v>79.264326532857169</c:v>
                </c:pt>
                <c:pt idx="107">
                  <c:v>79.292185505174515</c:v>
                </c:pt>
                <c:pt idx="108">
                  <c:v>79.318377014082145</c:v>
                </c:pt>
                <c:pt idx="109">
                  <c:v>79.34300084899823</c:v>
                </c:pt>
                <c:pt idx="110">
                  <c:v>79.366150831896874</c:v>
                </c:pt>
                <c:pt idx="111">
                  <c:v>79.387915173182805</c:v>
                </c:pt>
                <c:pt idx="112">
                  <c:v>79.408376806534108</c:v>
                </c:pt>
                <c:pt idx="113">
                  <c:v>79.427613703920869</c:v>
                </c:pt>
                <c:pt idx="114">
                  <c:v>79.445699171944568</c:v>
                </c:pt>
                <c:pt idx="115">
                  <c:v>79.462702130582102</c:v>
                </c:pt>
                <c:pt idx="116">
                  <c:v>79.478687375359712</c:v>
                </c:pt>
                <c:pt idx="117">
                  <c:v>79.493715823925839</c:v>
                </c:pt>
                <c:pt idx="118">
                  <c:v>79.507844747938123</c:v>
                </c:pt>
                <c:pt idx="119">
                  <c:v>79.521127991128523</c:v>
                </c:pt>
                <c:pt idx="120">
                  <c:v>79.533616174361711</c:v>
                </c:pt>
                <c:pt idx="121">
                  <c:v>79.545356888455345</c:v>
                </c:pt>
                <c:pt idx="122">
                  <c:v>79.556394875486774</c:v>
                </c:pt>
                <c:pt idx="123">
                  <c:v>79.56677219926901</c:v>
                </c:pt>
                <c:pt idx="124">
                  <c:v>79.576528405639081</c:v>
                </c:pt>
                <c:pt idx="125">
                  <c:v>79.58570067316451</c:v>
                </c:pt>
                <c:pt idx="126">
                  <c:v>79.594323954838202</c:v>
                </c:pt>
                <c:pt idx="127">
                  <c:v>79.602431111298614</c:v>
                </c:pt>
                <c:pt idx="128">
                  <c:v>79.610053036080473</c:v>
                </c:pt>
                <c:pt idx="129">
                  <c:v>79.617218773371505</c:v>
                </c:pt>
                <c:pt idx="130">
                  <c:v>79.62395562872257</c:v>
                </c:pt>
                <c:pt idx="131">
                  <c:v>79.63028927313205</c:v>
                </c:pt>
                <c:pt idx="132">
                  <c:v>79.63624384090042</c:v>
                </c:pt>
                <c:pt idx="133">
                  <c:v>79.641842021627426</c:v>
                </c:pt>
                <c:pt idx="134">
                  <c:v>79.647105146702017</c:v>
                </c:pt>
                <c:pt idx="135">
                  <c:v>79.652053270614587</c:v>
                </c:pt>
                <c:pt idx="136">
                  <c:v>79.656705247401106</c:v>
                </c:pt>
                <c:pt idx="137">
                  <c:v>79.661078802510588</c:v>
                </c:pt>
                <c:pt idx="138">
                  <c:v>79.665190600369755</c:v>
                </c:pt>
                <c:pt idx="139">
                  <c:v>79.669056307902324</c:v>
                </c:pt>
                <c:pt idx="140">
                  <c:v>79.672690654245258</c:v>
                </c:pt>
                <c:pt idx="141">
                  <c:v>79.676107486889563</c:v>
                </c:pt>
                <c:pt idx="142">
                  <c:v>79.679319824459668</c:v>
                </c:pt>
                <c:pt idx="143">
                  <c:v>79.682339906332729</c:v>
                </c:pt>
                <c:pt idx="144">
                  <c:v>79.685179239287095</c:v>
                </c:pt>
                <c:pt idx="145">
                  <c:v>79.687848641357647</c:v>
                </c:pt>
                <c:pt idx="146">
                  <c:v>79.690358283065549</c:v>
                </c:pt>
                <c:pt idx="147">
                  <c:v>79.692717726179382</c:v>
                </c:pt>
                <c:pt idx="148">
                  <c:v>79.694935960155618</c:v>
                </c:pt>
                <c:pt idx="149">
                  <c:v>79.697021436397392</c:v>
                </c:pt>
                <c:pt idx="150">
                  <c:v>79.698982100462189</c:v>
                </c:pt>
                <c:pt idx="151">
                  <c:v>79.700825422341296</c:v>
                </c:pt>
                <c:pt idx="152">
                  <c:v>79.702558424926465</c:v>
                </c:pt>
                <c:pt idx="153">
                  <c:v>79.704187710772345</c:v>
                </c:pt>
                <c:pt idx="154">
                  <c:v>79.705719487256786</c:v>
                </c:pt>
                <c:pt idx="155">
                  <c:v>79.707159590234795</c:v>
                </c:pt>
                <c:pt idx="156">
                  <c:v>79.708513506276589</c:v>
                </c:pt>
                <c:pt idx="157">
                  <c:v>79.709786393574262</c:v>
                </c:pt>
                <c:pt idx="158">
                  <c:v>79.710983101597009</c:v>
                </c:pt>
                <c:pt idx="159">
                  <c:v>79.712108189569634</c:v>
                </c:pt>
                <c:pt idx="160">
                  <c:v>79.713165943845027</c:v>
                </c:pt>
                <c:pt idx="161">
                  <c:v>79.7141603942366</c:v>
                </c:pt>
                <c:pt idx="162">
                  <c:v>79.715095329373099</c:v>
                </c:pt>
                <c:pt idx="163">
                  <c:v>79.715974311134303</c:v>
                </c:pt>
                <c:pt idx="164">
                  <c:v>79.716800688222605</c:v>
                </c:pt>
                <c:pt idx="165">
                  <c:v>79.71757760892217</c:v>
                </c:pt>
                <c:pt idx="166">
                  <c:v>79.718308033094459</c:v>
                </c:pt>
                <c:pt idx="167">
                  <c:v>79.718994743455639</c:v>
                </c:pt>
                <c:pt idx="168">
                  <c:v>79.719640356179028</c:v>
                </c:pt>
                <c:pt idx="169">
                  <c:v>79.72024733086289</c:v>
                </c:pt>
                <c:pt idx="170">
                  <c:v>79.720817979901611</c:v>
                </c:pt>
                <c:pt idx="171">
                  <c:v>79.721354477295975</c:v>
                </c:pt>
                <c:pt idx="172">
                  <c:v>79.721858866936088</c:v>
                </c:pt>
                <c:pt idx="173">
                  <c:v>79.722333070388544</c:v>
                </c:pt>
                <c:pt idx="174">
                  <c:v>79.72277889421747</c:v>
                </c:pt>
                <c:pt idx="175">
                  <c:v>79.723198036867458</c:v>
                </c:pt>
                <c:pt idx="176">
                  <c:v>79.72359209513445</c:v>
                </c:pt>
                <c:pt idx="177">
                  <c:v>79.723962570249384</c:v>
                </c:pt>
                <c:pt idx="178">
                  <c:v>79.724310873597659</c:v>
                </c:pt>
                <c:pt idx="179">
                  <c:v>79.724638332096347</c:v>
                </c:pt>
                <c:pt idx="180">
                  <c:v>79.724946193249536</c:v>
                </c:pt>
                <c:pt idx="181">
                  <c:v>79.725235629901093</c:v>
                </c:pt>
                <c:pt idx="182">
                  <c:v>79.725507744703009</c:v>
                </c:pt>
                <c:pt idx="183">
                  <c:v>79.725763574316247</c:v>
                </c:pt>
                <c:pt idx="184">
                  <c:v>79.726004093360245</c:v>
                </c:pt>
                <c:pt idx="185">
                  <c:v>79.726230218125977</c:v>
                </c:pt>
                <c:pt idx="186">
                  <c:v>79.7264428100668</c:v>
                </c:pt>
                <c:pt idx="187">
                  <c:v>79.726642679080427</c:v>
                </c:pt>
                <c:pt idx="188">
                  <c:v>79.726830586594374</c:v>
                </c:pt>
                <c:pt idx="189">
                  <c:v>79.727007248466847</c:v>
                </c:pt>
                <c:pt idx="190">
                  <c:v>79.727173337713964</c:v>
                </c:pt>
                <c:pt idx="191">
                  <c:v>79.727329487073732</c:v>
                </c:pt>
                <c:pt idx="192">
                  <c:v>79.727476291416636</c:v>
                </c:pt>
                <c:pt idx="193">
                  <c:v>79.727614310011887</c:v>
                </c:pt>
                <c:pt idx="194">
                  <c:v>79.727744068658112</c:v>
                </c:pt>
                <c:pt idx="195">
                  <c:v>79.727866061686456</c:v>
                </c:pt>
                <c:pt idx="196">
                  <c:v>79.727980753843823</c:v>
                </c:pt>
                <c:pt idx="197">
                  <c:v>79.72808858206345</c:v>
                </c:pt>
                <c:pt idx="198">
                  <c:v>79.728189957129459</c:v>
                </c:pt>
                <c:pt idx="199">
                  <c:v>79.728285265241809</c:v>
                </c:pt>
                <c:pt idx="200">
                  <c:v>79.72837486948761</c:v>
                </c:pt>
              </c:numCache>
            </c:numRef>
          </c:xVal>
          <c:yVal>
            <c:numRef>
              <c:f>競争!$Y$17:$Y$217</c:f>
              <c:numCache>
                <c:formatCode>0.00_ </c:formatCode>
                <c:ptCount val="201"/>
                <c:pt idx="0">
                  <c:v>1</c:v>
                </c:pt>
                <c:pt idx="1">
                  <c:v>1.2959358974358974</c:v>
                </c:pt>
                <c:pt idx="2">
                  <c:v>1.6780828051070493</c:v>
                </c:pt>
                <c:pt idx="3">
                  <c:v>2.1706802785199084</c:v>
                </c:pt>
                <c:pt idx="4">
                  <c:v>2.8042224697275038</c:v>
                </c:pt>
                <c:pt idx="5">
                  <c:v>3.6167110516217247</c:v>
                </c:pt>
                <c:pt idx="6">
                  <c:v>4.6549193483976463</c:v>
                </c:pt>
                <c:pt idx="7">
                  <c:v>5.9754776684505613</c:v>
                </c:pt>
                <c:pt idx="8">
                  <c:v>7.645452049347746</c:v>
                </c:pt>
                <c:pt idx="9">
                  <c:v>9.7418992249235803</c:v>
                </c:pt>
                <c:pt idx="10">
                  <c:v>12.349651092610079</c:v>
                </c:pt>
                <c:pt idx="11">
                  <c:v>15.556362551747913</c:v>
                </c:pt>
                <c:pt idx="12">
                  <c:v>19.443766948454133</c:v>
                </c:pt>
                <c:pt idx="13">
                  <c:v>24.074340170406163</c:v>
                </c:pt>
                <c:pt idx="14">
                  <c:v>29.473478932386485</c:v>
                </c:pt>
                <c:pt idx="15">
                  <c:v>35.609114050424012</c:v>
                </c:pt>
                <c:pt idx="16">
                  <c:v>42.373324515937306</c:v>
                </c:pt>
                <c:pt idx="17">
                  <c:v>49.57312402473989</c:v>
                </c:pt>
                <c:pt idx="18">
                  <c:v>56.938281399506096</c:v>
                </c:pt>
                <c:pt idx="19">
                  <c:v>64.150627420852089</c:v>
                </c:pt>
                <c:pt idx="20">
                  <c:v>70.891302167196301</c:v>
                </c:pt>
                <c:pt idx="21">
                  <c:v>76.893063252715621</c:v>
                </c:pt>
                <c:pt idx="22">
                  <c:v>81.980308060768124</c:v>
                </c:pt>
                <c:pt idx="23">
                  <c:v>86.084139250188585</c:v>
                </c:pt>
                <c:pt idx="24">
                  <c:v>89.231210815726072</c:v>
                </c:pt>
                <c:pt idx="25">
                  <c:v>91.515587653672881</c:v>
                </c:pt>
                <c:pt idx="26">
                  <c:v>93.066433436391321</c:v>
                </c:pt>
                <c:pt idx="27">
                  <c:v>94.021149882426997</c:v>
                </c:pt>
                <c:pt idx="28">
                  <c:v>94.507874945595361</c:v>
                </c:pt>
                <c:pt idx="29">
                  <c:v>94.636792229154736</c:v>
                </c:pt>
                <c:pt idx="30">
                  <c:v>94.497717591098649</c:v>
                </c:pt>
                <c:pt idx="31">
                  <c:v>94.161289792706953</c:v>
                </c:pt>
                <c:pt idx="32">
                  <c:v>93.68176531184325</c:v>
                </c:pt>
                <c:pt idx="33">
                  <c:v>93.100199793553173</c:v>
                </c:pt>
                <c:pt idx="34">
                  <c:v>92.447399105269113</c:v>
                </c:pt>
                <c:pt idx="35">
                  <c:v>91.746398339754819</c:v>
                </c:pt>
                <c:pt idx="36">
                  <c:v>91.014428356105356</c:v>
                </c:pt>
                <c:pt idx="37">
                  <c:v>90.26442078496423</c:v>
                </c:pt>
                <c:pt idx="38">
                  <c:v>89.506133194879652</c:v>
                </c:pt>
                <c:pt idx="39">
                  <c:v>88.746977459829765</c:v>
                </c:pt>
                <c:pt idx="40">
                  <c:v>87.992623666986248</c:v>
                </c:pt>
                <c:pt idx="41">
                  <c:v>87.247437920498527</c:v>
                </c:pt>
                <c:pt idx="42">
                  <c:v>86.514799055467606</c:v>
                </c:pt>
                <c:pt idx="43">
                  <c:v>85.797328010339243</c:v>
                </c:pt>
                <c:pt idx="44">
                  <c:v>85.097054677429185</c:v>
                </c:pt>
                <c:pt idx="45">
                  <c:v>84.415540236264846</c:v>
                </c:pt>
                <c:pt idx="46">
                  <c:v>83.753967896455947</c:v>
                </c:pt>
                <c:pt idx="47">
                  <c:v>83.113211254734367</c:v>
                </c:pt>
                <c:pt idx="48">
                  <c:v>82.493886774767432</c:v>
                </c:pt>
                <c:pt idx="49">
                  <c:v>81.89639496338728</c:v>
                </c:pt>
                <c:pt idx="50">
                  <c:v>81.320953438845265</c:v>
                </c:pt>
                <c:pt idx="51">
                  <c:v>80.767624112235993</c:v>
                </c:pt>
                <c:pt idx="52">
                  <c:v>80.236336018989661</c:v>
                </c:pt>
                <c:pt idx="53">
                  <c:v>79.72690486042913</c:v>
                </c:pt>
                <c:pt idx="54">
                  <c:v>79.239049985699879</c:v>
                </c:pt>
                <c:pt idx="55">
                  <c:v>78.77240931853872</c:v>
                </c:pt>
                <c:pt idx="56">
                  <c:v>78.326552580227087</c:v>
                </c:pt>
                <c:pt idx="57">
                  <c:v>77.900993057452624</c:v>
                </c:pt>
                <c:pt idx="58">
                  <c:v>77.495198095891197</c:v>
                </c:pt>
                <c:pt idx="59">
                  <c:v>77.108598455975383</c:v>
                </c:pt>
                <c:pt idx="60">
                  <c:v>76.740596638726004</c:v>
                </c:pt>
                <c:pt idx="61">
                  <c:v>76.390574271267454</c:v>
                </c:pt>
                <c:pt idx="62">
                  <c:v>76.057898630005042</c:v>
                </c:pt>
                <c:pt idx="63">
                  <c:v>75.741928371895369</c:v>
                </c:pt>
                <c:pt idx="64">
                  <c:v>75.442018539118692</c:v>
                </c:pt>
                <c:pt idx="65">
                  <c:v>75.157524898683064</c:v>
                </c:pt>
                <c:pt idx="66">
                  <c:v>74.887807675376806</c:v>
                </c:pt>
                <c:pt idx="67">
                  <c:v>74.632234733635869</c:v>
                </c:pt>
                <c:pt idx="68">
                  <c:v>74.39018426108467</c:v>
                </c:pt>
                <c:pt idx="69">
                  <c:v>74.16104700363789</c:v>
                </c:pt>
                <c:pt idx="70">
                  <c:v>73.944228099085962</c:v>
                </c:pt>
                <c:pt idx="71">
                  <c:v>73.739148553037836</c:v>
                </c:pt>
                <c:pt idx="72">
                  <c:v>73.545246397993978</c:v>
                </c:pt>
                <c:pt idx="73">
                  <c:v>73.361977573212599</c:v>
                </c:pt>
                <c:pt idx="74">
                  <c:v>73.188816559954518</c:v>
                </c:pt>
                <c:pt idx="75">
                  <c:v>73.025256803687384</c:v>
                </c:pt>
                <c:pt idx="76">
                  <c:v>72.870810951930267</c:v>
                </c:pt>
                <c:pt idx="77">
                  <c:v>72.725010933652499</c:v>
                </c:pt>
                <c:pt idx="78">
                  <c:v>72.587407903524792</c:v>
                </c:pt>
                <c:pt idx="79">
                  <c:v>72.457572071869194</c:v>
                </c:pt>
                <c:pt idx="80">
                  <c:v>72.335092438875733</c:v>
                </c:pt>
                <c:pt idx="81">
                  <c:v>72.219576449548839</c:v>
                </c:pt>
                <c:pt idx="82">
                  <c:v>72.110649583916171</c:v>
                </c:pt>
                <c:pt idx="83">
                  <c:v>72.007954895270871</c:v>
                </c:pt>
                <c:pt idx="84">
                  <c:v>71.911152507619732</c:v>
                </c:pt>
                <c:pt idx="85">
                  <c:v>71.819919082066107</c:v>
                </c:pt>
                <c:pt idx="86">
                  <c:v>71.733947260557784</c:v>
                </c:pt>
                <c:pt idx="87">
                  <c:v>71.652945094267707</c:v>
                </c:pt>
                <c:pt idx="88">
                  <c:v>71.576635462838297</c:v>
                </c:pt>
                <c:pt idx="89">
                  <c:v>71.504755489798228</c:v>
                </c:pt>
                <c:pt idx="90">
                  <c:v>71.437055958644692</c:v>
                </c:pt>
                <c:pt idx="91">
                  <c:v>71.373300733363635</c:v>
                </c:pt>
                <c:pt idx="92">
                  <c:v>71.313266186526988</c:v>
                </c:pt>
                <c:pt idx="93">
                  <c:v>71.256740637550962</c:v>
                </c:pt>
                <c:pt idx="94">
                  <c:v>71.203523803213997</c:v>
                </c:pt>
                <c:pt idx="95">
                  <c:v>71.153426262111566</c:v>
                </c:pt>
                <c:pt idx="96">
                  <c:v>71.106268934358212</c:v>
                </c:pt>
                <c:pt idx="97">
                  <c:v>71.061882577531833</c:v>
                </c:pt>
                <c:pt idx="98">
                  <c:v>71.020107299582548</c:v>
                </c:pt>
                <c:pt idx="99">
                  <c:v>70.980792089196257</c:v>
                </c:pt>
                <c:pt idx="100">
                  <c:v>70.943794363904203</c:v>
                </c:pt>
                <c:pt idx="101">
                  <c:v>70.908979536062077</c:v>
                </c:pt>
                <c:pt idx="102">
                  <c:v>70.876220596680568</c:v>
                </c:pt>
                <c:pt idx="103">
                  <c:v>70.845397716971291</c:v>
                </c:pt>
                <c:pt idx="104">
                  <c:v>70.816397867374121</c:v>
                </c:pt>
                <c:pt idx="105">
                  <c:v>70.789114453751807</c:v>
                </c:pt>
                <c:pt idx="106">
                  <c:v>70.763446970373082</c:v>
                </c:pt>
                <c:pt idx="107">
                  <c:v>70.739300669253836</c:v>
                </c:pt>
                <c:pt idx="108">
                  <c:v>70.71658624538594</c:v>
                </c:pt>
                <c:pt idx="109">
                  <c:v>70.695219537353182</c:v>
                </c:pt>
                <c:pt idx="110">
                  <c:v>70.675121242812025</c:v>
                </c:pt>
                <c:pt idx="111">
                  <c:v>70.656216648300102</c:v>
                </c:pt>
                <c:pt idx="112">
                  <c:v>70.638435372827345</c:v>
                </c:pt>
                <c:pt idx="113">
                  <c:v>70.621711124700795</c:v>
                </c:pt>
                <c:pt idx="114">
                  <c:v>70.605981471035591</c:v>
                </c:pt>
                <c:pt idx="115">
                  <c:v>70.591187619408899</c:v>
                </c:pt>
                <c:pt idx="116">
                  <c:v>70.577274211121349</c:v>
                </c:pt>
                <c:pt idx="117">
                  <c:v>70.56418912554031</c:v>
                </c:pt>
                <c:pt idx="118">
                  <c:v>70.551883295011308</c:v>
                </c:pt>
                <c:pt idx="119">
                  <c:v>70.540310529837456</c:v>
                </c:pt>
                <c:pt idx="120">
                  <c:v>70.529427352841168</c:v>
                </c:pt>
                <c:pt idx="121">
                  <c:v>70.519192843038226</c:v>
                </c:pt>
                <c:pt idx="122">
                  <c:v>70.509568487970199</c:v>
                </c:pt>
                <c:pt idx="123">
                  <c:v>70.500518044257916</c:v>
                </c:pt>
                <c:pt idx="124">
                  <c:v>70.492007405955491</c:v>
                </c:pt>
                <c:pt idx="125">
                  <c:v>70.484004480301238</c:v>
                </c:pt>
                <c:pt idx="126">
                  <c:v>70.476479070478689</c:v>
                </c:pt>
                <c:pt idx="127">
                  <c:v>70.469402765017492</c:v>
                </c:pt>
                <c:pt idx="128">
                  <c:v>70.462748833480688</c:v>
                </c:pt>
                <c:pt idx="129">
                  <c:v>70.456492128100507</c:v>
                </c:pt>
                <c:pt idx="130">
                  <c:v>70.450608991041008</c:v>
                </c:pt>
                <c:pt idx="131">
                  <c:v>70.445077166980894</c:v>
                </c:pt>
                <c:pt idx="132">
                  <c:v>70.439875720724771</c:v>
                </c:pt>
                <c:pt idx="133">
                  <c:v>70.434984959565554</c:v>
                </c:pt>
                <c:pt idx="134">
                  <c:v>70.430386360134449</c:v>
                </c:pt>
                <c:pt idx="135">
                  <c:v>70.426062499488452</c:v>
                </c:pt>
                <c:pt idx="136">
                  <c:v>70.421996990197925</c:v>
                </c:pt>
                <c:pt idx="137">
                  <c:v>70.41817441920945</c:v>
                </c:pt>
                <c:pt idx="138">
                  <c:v>70.414580290270521</c:v>
                </c:pt>
                <c:pt idx="139">
                  <c:v>70.411200969714301</c:v>
                </c:pt>
                <c:pt idx="140">
                  <c:v>70.408023635413286</c:v>
                </c:pt>
                <c:pt idx="141">
                  <c:v>70.405036228721002</c:v>
                </c:pt>
                <c:pt idx="142">
                  <c:v>70.402227409230619</c:v>
                </c:pt>
                <c:pt idx="143">
                  <c:v>70.399586512188876</c:v>
                </c:pt>
                <c:pt idx="144">
                  <c:v>70.397103508412386</c:v>
                </c:pt>
                <c:pt idx="145">
                  <c:v>70.394768966561998</c:v>
                </c:pt>
                <c:pt idx="146">
                  <c:v>70.392574017638751</c:v>
                </c:pt>
                <c:pt idx="147">
                  <c:v>70.390510321572776</c:v>
                </c:pt>
                <c:pt idx="148">
                  <c:v>70.388570035783459</c:v>
                </c:pt>
                <c:pt idx="149">
                  <c:v>70.386745785596247</c:v>
                </c:pt>
                <c:pt idx="150">
                  <c:v>70.385030636407919</c:v>
                </c:pt>
                <c:pt idx="151">
                  <c:v>70.383418067498127</c:v>
                </c:pt>
                <c:pt idx="152">
                  <c:v>70.381901947391057</c:v>
                </c:pt>
                <c:pt idx="153">
                  <c:v>70.380476510676303</c:v>
                </c:pt>
                <c:pt idx="154">
                  <c:v>70.379136336203601</c:v>
                </c:pt>
                <c:pt idx="155">
                  <c:v>70.377876326570558</c:v>
                </c:pt>
                <c:pt idx="156">
                  <c:v>70.376691688827464</c:v>
                </c:pt>
                <c:pt idx="157">
                  <c:v>70.375577916327586</c:v>
                </c:pt>
                <c:pt idx="158">
                  <c:v>70.374530771655444</c:v>
                </c:pt>
                <c:pt idx="159">
                  <c:v>70.373546270569534</c:v>
                </c:pt>
                <c:pt idx="160">
                  <c:v>70.372620666899536</c:v>
                </c:pt>
                <c:pt idx="161">
                  <c:v>70.371750438341778</c:v>
                </c:pt>
                <c:pt idx="162">
                  <c:v>70.370932273099754</c:v>
                </c:pt>
                <c:pt idx="163">
                  <c:v>70.370163057319701</c:v>
                </c:pt>
                <c:pt idx="164">
                  <c:v>70.369439863274266</c:v>
                </c:pt>
                <c:pt idx="165">
                  <c:v>70.368759938249781</c:v>
                </c:pt>
                <c:pt idx="166">
                  <c:v>70.368120694095651</c:v>
                </c:pt>
                <c:pt idx="167">
                  <c:v>70.367519697396361</c:v>
                </c:pt>
                <c:pt idx="168">
                  <c:v>70.366954660229339</c:v>
                </c:pt>
                <c:pt idx="169">
                  <c:v>70.366423431473777</c:v>
                </c:pt>
                <c:pt idx="170">
                  <c:v>70.365923988637775</c:v>
                </c:pt>
                <c:pt idx="171">
                  <c:v>70.365454430172861</c:v>
                </c:pt>
                <c:pt idx="172">
                  <c:v>70.3650129682471</c:v>
                </c:pt>
                <c:pt idx="173">
                  <c:v>70.364597921949326</c:v>
                </c:pt>
                <c:pt idx="174">
                  <c:v>70.364207710898995</c:v>
                </c:pt>
                <c:pt idx="175">
                  <c:v>70.363840849237491</c:v>
                </c:pt>
                <c:pt idx="176">
                  <c:v>70.363495939978023</c:v>
                </c:pt>
                <c:pt idx="177">
                  <c:v>70.363171669693017</c:v>
                </c:pt>
                <c:pt idx="178">
                  <c:v>70.362866803518628</c:v>
                </c:pt>
                <c:pt idx="179">
                  <c:v>70.362580180457698</c:v>
                </c:pt>
                <c:pt idx="180">
                  <c:v>70.362310708963193</c:v>
                </c:pt>
                <c:pt idx="181">
                  <c:v>70.362057362785535</c:v>
                </c:pt>
                <c:pt idx="182">
                  <c:v>70.361819177068</c:v>
                </c:pt>
                <c:pt idx="183">
                  <c:v>70.361595244675428</c:v>
                </c:pt>
                <c:pt idx="184">
                  <c:v>70.361384712742321</c:v>
                </c:pt>
                <c:pt idx="185">
                  <c:v>70.361186779427214</c:v>
                </c:pt>
                <c:pt idx="186">
                  <c:v>70.361000690861047</c:v>
                </c:pt>
                <c:pt idx="187">
                  <c:v>70.36082573827791</c:v>
                </c:pt>
                <c:pt idx="188">
                  <c:v>70.360661255317339</c:v>
                </c:pt>
                <c:pt idx="189">
                  <c:v>70.36050661548785</c:v>
                </c:pt>
                <c:pt idx="190">
                  <c:v>70.360361229782143</c:v>
                </c:pt>
                <c:pt idx="191">
                  <c:v>70.3602245444348</c:v>
                </c:pt>
                <c:pt idx="192">
                  <c:v>70.360096038814234</c:v>
                </c:pt>
                <c:pt idx="193">
                  <c:v>70.359975223440472</c:v>
                </c:pt>
                <c:pt idx="194">
                  <c:v>70.359861638121629</c:v>
                </c:pt>
                <c:pt idx="195">
                  <c:v>70.359754850201767</c:v>
                </c:pt>
                <c:pt idx="196">
                  <c:v>70.359654452913503</c:v>
                </c:pt>
                <c:pt idx="197">
                  <c:v>70.359560063829221</c:v>
                </c:pt>
                <c:pt idx="198">
                  <c:v>70.359471323404847</c:v>
                </c:pt>
                <c:pt idx="199">
                  <c:v>70.359387893610744</c:v>
                </c:pt>
                <c:pt idx="200">
                  <c:v>70.359309456644496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EF-447E-BF5F-E5D42AD11440}"/>
            </c:ext>
          </c:extLst>
        </c:ser>
        <c:ser>
          <c:idx val="3"/>
          <c:order val="1"/>
          <c:tx>
            <c:strRef>
              <c:f>競争!$AA$15</c:f>
              <c:strCache>
                <c:ptCount val="1"/>
                <c:pt idx="0">
                  <c:v>② (90,1)</c:v>
                </c:pt>
              </c:strCache>
            </c:strRef>
          </c:tx>
          <c:spPr>
            <a:ln w="9525">
              <a:tailEnd type="triangle"/>
            </a:ln>
          </c:spPr>
          <c:marker>
            <c:symbol val="none"/>
          </c:marker>
          <c:xVal>
            <c:numRef>
              <c:f>競争!$AA$17:$AA$217</c:f>
              <c:numCache>
                <c:formatCode>0.00_ </c:formatCode>
                <c:ptCount val="201"/>
                <c:pt idx="0">
                  <c:v>90</c:v>
                </c:pt>
                <c:pt idx="1">
                  <c:v>94.739268292682922</c:v>
                </c:pt>
                <c:pt idx="2">
                  <c:v>98.98263759781382</c:v>
                </c:pt>
                <c:pt idx="3">
                  <c:v>102.71528398501287</c:v>
                </c:pt>
                <c:pt idx="4">
                  <c:v>105.94485433679624</c:v>
                </c:pt>
                <c:pt idx="5">
                  <c:v>108.69643322801727</c:v>
                </c:pt>
                <c:pt idx="6">
                  <c:v>111.00702693744707</c:v>
                </c:pt>
                <c:pt idx="7">
                  <c:v>112.92040243367389</c:v>
                </c:pt>
                <c:pt idx="8">
                  <c:v>114.48279613960466</c:v>
                </c:pt>
                <c:pt idx="9">
                  <c:v>115.73969835535802</c:v>
                </c:pt>
                <c:pt idx="10">
                  <c:v>116.7336905271071</c:v>
                </c:pt>
                <c:pt idx="11">
                  <c:v>117.50318015890252</c:v>
                </c:pt>
                <c:pt idx="12">
                  <c:v>118.08182665691682</c:v>
                </c:pt>
                <c:pt idx="13">
                  <c:v>118.49845369698433</c:v>
                </c:pt>
                <c:pt idx="14">
                  <c:v>118.77727420572535</c:v>
                </c:pt>
                <c:pt idx="15">
                  <c:v>118.93829418697737</c:v>
                </c:pt>
                <c:pt idx="16">
                  <c:v>118.99780045428128</c:v>
                </c:pt>
                <c:pt idx="17">
                  <c:v>118.96886976568092</c:v>
                </c:pt>
                <c:pt idx="18">
                  <c:v>118.86186152322428</c:v>
                </c:pt>
                <c:pt idx="19">
                  <c:v>118.68487365822499</c:v>
                </c:pt>
                <c:pt idx="20">
                  <c:v>118.44415290984523</c:v>
                </c:pt>
                <c:pt idx="21">
                  <c:v>118.14445787809166</c:v>
                </c:pt>
                <c:pt idx="22">
                  <c:v>117.7893772765175</c:v>
                </c:pt>
                <c:pt idx="23">
                  <c:v>117.38160773694055</c:v>
                </c:pt>
                <c:pt idx="24">
                  <c:v>116.92319607480832</c:v>
                </c:pt>
                <c:pt idx="25">
                  <c:v>116.4157506371217</c:v>
                </c:pt>
                <c:pt idx="26">
                  <c:v>115.8606255896393</c:v>
                </c:pt>
                <c:pt idx="27">
                  <c:v>115.25908100794753</c:v>
                </c:pt>
                <c:pt idx="28">
                  <c:v>114.61242059534749</c:v>
                </c:pt>
                <c:pt idx="29">
                  <c:v>113.92210788979864</c:v>
                </c:pt>
                <c:pt idx="30">
                  <c:v>113.18986104190668</c:v>
                </c:pt>
                <c:pt idx="31">
                  <c:v>112.4177257218347</c:v>
                </c:pt>
                <c:pt idx="32">
                  <c:v>111.60812549704887</c:v>
                </c:pt>
                <c:pt idx="33">
                  <c:v>110.76388913916442</c:v>
                </c:pt>
                <c:pt idx="34">
                  <c:v>109.88825475773872</c:v>
                </c:pt>
                <c:pt idx="35">
                  <c:v>108.98485137553523</c:v>
                </c:pt>
                <c:pt idx="36">
                  <c:v>108.05765947104666</c:v>
                </c:pt>
                <c:pt idx="37">
                  <c:v>107.11095300785099</c:v>
                </c:pt>
                <c:pt idx="38">
                  <c:v>106.14922641820627</c:v>
                </c:pt>
                <c:pt idx="39">
                  <c:v>105.1771107831737</c:v>
                </c:pt>
                <c:pt idx="40">
                  <c:v>104.19928394732668</c:v>
                </c:pt>
                <c:pt idx="41">
                  <c:v>103.22037945420587</c:v>
                </c:pt>
                <c:pt idx="42">
                  <c:v>102.24489896861128</c:v>
                </c:pt>
                <c:pt idx="43">
                  <c:v>101.27713229284829</c:v>
                </c:pt>
                <c:pt idx="44">
                  <c:v>100.32108825799871</c:v>
                </c:pt>
                <c:pt idx="45">
                  <c:v>99.380438778359775</c:v>
                </c:pt>
                <c:pt idx="46">
                  <c:v>98.458477308175844</c:v>
                </c:pt>
                <c:pt idx="47">
                  <c:v>97.558091938715165</c:v>
                </c:pt>
                <c:pt idx="48">
                  <c:v>96.681752504242922</c:v>
                </c:pt>
                <c:pt idx="49">
                  <c:v>95.831510382748903</c:v>
                </c:pt>
                <c:pt idx="50">
                  <c:v>95.009009206321565</c:v>
                </c:pt>
                <c:pt idx="51">
                  <c:v>94.21550443455493</c:v>
                </c:pt>
                <c:pt idx="52">
                  <c:v>93.451889669333426</c:v>
                </c:pt>
                <c:pt idx="53">
                  <c:v>92.718727664836621</c:v>
                </c:pt>
                <c:pt idx="54">
                  <c:v>92.016284171293989</c:v>
                </c:pt>
                <c:pt idx="55">
                  <c:v>91.344563004239419</c:v>
                </c:pt>
                <c:pt idx="56">
                  <c:v>90.703341016995736</c:v>
                </c:pt>
                <c:pt idx="57">
                  <c:v>90.092201944277292</c:v>
                </c:pt>
                <c:pt idx="58">
                  <c:v>89.51056835842823</c:v>
                </c:pt>
                <c:pt idx="59">
                  <c:v>88.957731223641389</c:v>
                </c:pt>
                <c:pt idx="60">
                  <c:v>88.432876740552075</c:v>
                </c:pt>
                <c:pt idx="61">
                  <c:v>87.935110341776223</c:v>
                </c:pt>
                <c:pt idx="62">
                  <c:v>87.463477829613311</c:v>
                </c:pt>
                <c:pt idx="63">
                  <c:v>87.016983743791869</c:v>
                </c:pt>
                <c:pt idx="64">
                  <c:v>86.594607114484646</c:v>
                </c:pt>
                <c:pt idx="65">
                  <c:v>86.195314798944679</c:v>
                </c:pt>
                <c:pt idx="66">
                  <c:v>85.818072623974984</c:v>
                </c:pt>
                <c:pt idx="67">
                  <c:v>85.461854565565446</c:v>
                </c:pt>
                <c:pt idx="68">
                  <c:v>85.125650195332938</c:v>
                </c:pt>
                <c:pt idx="69">
                  <c:v>84.808470614146032</c:v>
                </c:pt>
                <c:pt idx="70">
                  <c:v>84.509353079125873</c:v>
                </c:pt>
                <c:pt idx="71">
                  <c:v>84.227364513125949</c:v>
                </c:pt>
                <c:pt idx="72">
                  <c:v>83.961604067336296</c:v>
                </c:pt>
                <c:pt idx="73">
                  <c:v>83.711204888942433</c:v>
                </c:pt>
                <c:pt idx="74">
                  <c:v>83.475335227565949</c:v>
                </c:pt>
                <c:pt idx="75">
                  <c:v>83.25319899702734</c:v>
                </c:pt>
                <c:pt idx="76">
                  <c:v>83.044035893104677</c:v>
                </c:pt>
                <c:pt idx="77">
                  <c:v>82.847121153568679</c:v>
                </c:pt>
                <c:pt idx="78">
                  <c:v>82.661765033901318</c:v>
                </c:pt>
                <c:pt idx="79">
                  <c:v>82.487312060725472</c:v>
                </c:pt>
                <c:pt idx="80">
                  <c:v>82.32314011501262</c:v>
                </c:pt>
                <c:pt idx="81">
                  <c:v>82.168659388489999</c:v>
                </c:pt>
                <c:pt idx="82">
                  <c:v>82.023311249220541</c:v>
                </c:pt>
                <c:pt idx="83">
                  <c:v>81.886567045952987</c:v>
                </c:pt>
                <c:pt idx="84">
                  <c:v>81.757926875414881</c:v>
                </c:pt>
                <c:pt idx="85">
                  <c:v>81.636918332128985</c:v>
                </c:pt>
                <c:pt idx="86">
                  <c:v>81.523095256467556</c:v>
                </c:pt>
                <c:pt idx="87">
                  <c:v>81.416036493418147</c:v>
                </c:pt>
                <c:pt idx="88">
                  <c:v>81.315344671831596</c:v>
                </c:pt>
                <c:pt idx="89">
                  <c:v>81.220645011678599</c:v>
                </c:pt>
                <c:pt idx="90">
                  <c:v>81.131584164986734</c:v>
                </c:pt>
                <c:pt idx="91">
                  <c:v>81.047829094605092</c:v>
                </c:pt>
                <c:pt idx="92">
                  <c:v>80.969065993696432</c:v>
                </c:pt>
                <c:pt idx="93">
                  <c:v>80.894999247843359</c:v>
                </c:pt>
                <c:pt idx="94">
                  <c:v>80.825350440835891</c:v>
                </c:pt>
                <c:pt idx="95">
                  <c:v>80.759857404552065</c:v>
                </c:pt>
                <c:pt idx="96">
                  <c:v>80.698273312821897</c:v>
                </c:pt>
                <c:pt idx="97">
                  <c:v>80.64036581875628</c:v>
                </c:pt>
                <c:pt idx="98">
                  <c:v>80.58591623470528</c:v>
                </c:pt>
                <c:pt idx="99">
                  <c:v>80.534718753769894</c:v>
                </c:pt>
                <c:pt idx="100">
                  <c:v>80.486579711612237</c:v>
                </c:pt>
                <c:pt idx="101">
                  <c:v>80.441316887181586</c:v>
                </c:pt>
                <c:pt idx="102">
                  <c:v>80.398758840886586</c:v>
                </c:pt>
                <c:pt idx="103">
                  <c:v>80.358744288690531</c:v>
                </c:pt>
                <c:pt idx="104">
                  <c:v>80.321121510579289</c:v>
                </c:pt>
                <c:pt idx="105">
                  <c:v>80.28574779184612</c:v>
                </c:pt>
                <c:pt idx="106">
                  <c:v>80.252488895647815</c:v>
                </c:pt>
                <c:pt idx="107">
                  <c:v>80.221218565310821</c:v>
                </c:pt>
                <c:pt idx="108">
                  <c:v>80.191818054899571</c:v>
                </c:pt>
                <c:pt idx="109">
                  <c:v>80.164175686600331</c:v>
                </c:pt>
                <c:pt idx="110">
                  <c:v>80.138186433520616</c:v>
                </c:pt>
                <c:pt idx="111">
                  <c:v>80.113751526554665</c:v>
                </c:pt>
                <c:pt idx="112">
                  <c:v>80.090778084018126</c:v>
                </c:pt>
                <c:pt idx="113">
                  <c:v>80.069178762809784</c:v>
                </c:pt>
                <c:pt idx="114">
                  <c:v>80.048871429912765</c:v>
                </c:pt>
                <c:pt idx="115">
                  <c:v>80.029778853102556</c:v>
                </c:pt>
                <c:pt idx="116">
                  <c:v>80.011828409783419</c:v>
                </c:pt>
                <c:pt idx="117">
                  <c:v>79.994951812927809</c:v>
                </c:pt>
                <c:pt idx="118">
                  <c:v>79.979084853145409</c:v>
                </c:pt>
                <c:pt idx="119">
                  <c:v>79.964167155958521</c:v>
                </c:pt>
                <c:pt idx="120">
                  <c:v>79.950141953409258</c:v>
                </c:pt>
                <c:pt idx="121">
                  <c:v>79.936955869170546</c:v>
                </c:pt>
                <c:pt idx="122">
                  <c:v>79.92455871637803</c:v>
                </c:pt>
                <c:pt idx="123">
                  <c:v>79.912903307442718</c:v>
                </c:pt>
                <c:pt idx="124">
                  <c:v>79.901945275145223</c:v>
                </c:pt>
                <c:pt idx="125">
                  <c:v>79.891642904351556</c:v>
                </c:pt>
                <c:pt idx="126">
                  <c:v>79.881956973727569</c:v>
                </c:pt>
                <c:pt idx="127">
                  <c:v>79.872850606864446</c:v>
                </c:pt>
                <c:pt idx="128">
                  <c:v>79.864289132261177</c:v>
                </c:pt>
                <c:pt idx="129">
                  <c:v>79.856239951641683</c:v>
                </c:pt>
                <c:pt idx="130">
                  <c:v>79.848672416114368</c:v>
                </c:pt>
                <c:pt idx="131">
                  <c:v>79.841557709710344</c:v>
                </c:pt>
                <c:pt idx="132">
                  <c:v>79.834868739863424</c:v>
                </c:pt>
                <c:pt idx="133">
                  <c:v>79.828580034420568</c:v>
                </c:pt>
                <c:pt idx="134">
                  <c:v>79.82266764479526</c:v>
                </c:pt>
                <c:pt idx="135">
                  <c:v>79.81710905489922</c:v>
                </c:pt>
                <c:pt idx="136">
                  <c:v>79.811883095509074</c:v>
                </c:pt>
                <c:pt idx="137">
                  <c:v>79.806969863744825</c:v>
                </c:pt>
                <c:pt idx="138">
                  <c:v>79.802350647356093</c:v>
                </c:pt>
                <c:pt idx="139">
                  <c:v>79.798007853529839</c:v>
                </c:pt>
                <c:pt idx="140">
                  <c:v>79.793924941950479</c:v>
                </c:pt>
                <c:pt idx="141">
                  <c:v>79.790086361858798</c:v>
                </c:pt>
                <c:pt idx="142">
                  <c:v>79.786477492871612</c:v>
                </c:pt>
                <c:pt idx="143">
                  <c:v>79.783084589337676</c:v>
                </c:pt>
                <c:pt idx="144">
                  <c:v>79.779894728019158</c:v>
                </c:pt>
                <c:pt idx="145">
                  <c:v>79.776895758900096</c:v>
                </c:pt>
                <c:pt idx="146">
                  <c:v>79.774076258935395</c:v>
                </c:pt>
                <c:pt idx="147">
                  <c:v>79.771425488564688</c:v>
                </c:pt>
                <c:pt idx="148">
                  <c:v>79.768933350826131</c:v>
                </c:pt>
                <c:pt idx="149">
                  <c:v>79.76659035291479</c:v>
                </c:pt>
                <c:pt idx="150">
                  <c:v>79.764387570039588</c:v>
                </c:pt>
                <c:pt idx="151">
                  <c:v>79.762316611441719</c:v>
                </c:pt>
                <c:pt idx="152">
                  <c:v>79.760369588445073</c:v>
                </c:pt>
                <c:pt idx="153">
                  <c:v>79.758539084417507</c:v>
                </c:pt>
                <c:pt idx="154">
                  <c:v>79.756818126528685</c:v>
                </c:pt>
                <c:pt idx="155">
                  <c:v>79.755200159197088</c:v>
                </c:pt>
                <c:pt idx="156">
                  <c:v>79.753679019125329</c:v>
                </c:pt>
                <c:pt idx="157">
                  <c:v>79.752248911828659</c:v>
                </c:pt>
                <c:pt idx="158">
                  <c:v>79.75090438956758</c:v>
                </c:pt>
                <c:pt idx="159">
                  <c:v>79.749640330600485</c:v>
                </c:pt>
                <c:pt idx="160">
                  <c:v>79.748451919677478</c:v>
                </c:pt>
                <c:pt idx="161">
                  <c:v>79.747334629701101</c:v>
                </c:pt>
                <c:pt idx="162">
                  <c:v>79.74628420448424</c:v>
                </c:pt>
                <c:pt idx="163">
                  <c:v>79.745296642539557</c:v>
                </c:pt>
                <c:pt idx="164">
                  <c:v>79.744368181838752</c:v>
                </c:pt>
                <c:pt idx="165">
                  <c:v>79.743495285483704</c:v>
                </c:pt>
                <c:pt idx="166">
                  <c:v>79.742674628234866</c:v>
                </c:pt>
                <c:pt idx="167">
                  <c:v>79.741903083845742</c:v>
                </c:pt>
                <c:pt idx="168">
                  <c:v>79.741177713155139</c:v>
                </c:pt>
                <c:pt idx="169">
                  <c:v>79.740495752891917</c:v>
                </c:pt>
                <c:pt idx="170">
                  <c:v>79.73985460514956</c:v>
                </c:pt>
                <c:pt idx="171">
                  <c:v>79.739251827490605</c:v>
                </c:pt>
                <c:pt idx="172">
                  <c:v>79.738685123643108</c:v>
                </c:pt>
                <c:pt idx="173">
                  <c:v>79.738152334753863</c:v>
                </c:pt>
                <c:pt idx="174">
                  <c:v>79.737651431164977</c:v>
                </c:pt>
                <c:pt idx="175">
                  <c:v>79.73718050468247</c:v>
                </c:pt>
                <c:pt idx="176">
                  <c:v>79.736737761307623</c:v>
                </c:pt>
                <c:pt idx="177">
                  <c:v>79.736321514403159</c:v>
                </c:pt>
                <c:pt idx="178">
                  <c:v>79.735930178268404</c:v>
                </c:pt>
                <c:pt idx="179">
                  <c:v>79.735562262098924</c:v>
                </c:pt>
                <c:pt idx="180">
                  <c:v>79.735216364307604</c:v>
                </c:pt>
                <c:pt idx="181">
                  <c:v>79.734891167185509</c:v>
                </c:pt>
                <c:pt idx="182">
                  <c:v>79.734585431882351</c:v>
                </c:pt>
                <c:pt idx="183">
                  <c:v>79.73429799368725</c:v>
                </c:pt>
                <c:pt idx="184">
                  <c:v>79.734027757591875</c:v>
                </c:pt>
                <c:pt idx="185">
                  <c:v>79.733773694119193</c:v>
                </c:pt>
                <c:pt idx="186">
                  <c:v>79.733534835401784</c:v>
                </c:pt>
                <c:pt idx="187">
                  <c:v>79.733310271494815</c:v>
                </c:pt>
                <c:pt idx="188">
                  <c:v>79.73309914690968</c:v>
                </c:pt>
                <c:pt idx="189">
                  <c:v>79.732900657355103</c:v>
                </c:pt>
                <c:pt idx="190">
                  <c:v>79.732714046673209</c:v>
                </c:pt>
                <c:pt idx="191">
                  <c:v>79.732538603958986</c:v>
                </c:pt>
                <c:pt idx="192">
                  <c:v>79.732373660852147</c:v>
                </c:pt>
                <c:pt idx="193">
                  <c:v>79.732218588991003</c:v>
                </c:pt>
                <c:pt idx="194">
                  <c:v>79.732072797618741</c:v>
                </c:pt>
                <c:pt idx="195">
                  <c:v>79.731935731332953</c:v>
                </c:pt>
                <c:pt idx="196">
                  <c:v>79.731806867969851</c:v>
                </c:pt>
                <c:pt idx="197">
                  <c:v>79.731685716615061</c:v>
                </c:pt>
                <c:pt idx="198">
                  <c:v>79.731571815733503</c:v>
                </c:pt>
                <c:pt idx="199">
                  <c:v>79.731464731411151</c:v>
                </c:pt>
                <c:pt idx="200">
                  <c:v>79.731364055702045</c:v>
                </c:pt>
              </c:numCache>
            </c:numRef>
          </c:xVal>
          <c:yVal>
            <c:numRef>
              <c:f>競争!$AC$17:$AC$217</c:f>
              <c:numCache>
                <c:formatCode>0.00_ </c:formatCode>
                <c:ptCount val="201"/>
                <c:pt idx="0">
                  <c:v>1</c:v>
                </c:pt>
                <c:pt idx="1">
                  <c:v>1.1624358974358975</c:v>
                </c:pt>
                <c:pt idx="2">
                  <c:v>1.3425094150349248</c:v>
                </c:pt>
                <c:pt idx="3">
                  <c:v>1.5413131922992751</c:v>
                </c:pt>
                <c:pt idx="4">
                  <c:v>1.760141115688999</c:v>
                </c:pt>
                <c:pt idx="5">
                  <c:v>2.0005227714117062</c:v>
                </c:pt>
                <c:pt idx="6">
                  <c:v>2.2642432953541745</c:v>
                </c:pt>
                <c:pt idx="7">
                  <c:v>2.5533502741103229</c:v>
                </c:pt>
                <c:pt idx="8">
                  <c:v>2.8701504286031616</c:v>
                </c:pt>
                <c:pt idx="9">
                  <c:v>3.2171988171037023</c:v>
                </c:pt>
                <c:pt idx="10">
                  <c:v>3.5972826255588135</c:v>
                </c:pt>
                <c:pt idx="11">
                  <c:v>4.0134006768490149</c:v>
                </c:pt>
                <c:pt idx="12">
                  <c:v>4.4687388785698783</c:v>
                </c:pt>
                <c:pt idx="13">
                  <c:v>4.9666410954718279</c:v>
                </c:pt>
                <c:pt idx="14">
                  <c:v>5.5105744283395435</c:v>
                </c:pt>
                <c:pt idx="15">
                  <c:v>6.1040875995971833</c:v>
                </c:pt>
                <c:pt idx="16">
                  <c:v>6.7507610617276752</c:v>
                </c:pt>
                <c:pt idx="17">
                  <c:v>7.4541475346324653</c:v>
                </c:pt>
                <c:pt idx="18">
                  <c:v>8.2177019303651377</c:v>
                </c:pt>
                <c:pt idx="19">
                  <c:v>9.0447000373855762</c:v>
                </c:pt>
                <c:pt idx="20">
                  <c:v>9.9381459171236379</c:v>
                </c:pt>
                <c:pt idx="21">
                  <c:v>10.900668718057636</c:v>
                </c:pt>
                <c:pt idx="22">
                  <c:v>11.934410532757129</c:v>
                </c:pt>
                <c:pt idx="23">
                  <c:v>13.040907990323724</c:v>
                </c:pt>
                <c:pt idx="24">
                  <c:v>14.220971444419529</c:v>
                </c:pt>
                <c:pt idx="25">
                  <c:v>15.474566808831252</c:v>
                </c:pt>
                <c:pt idx="26">
                  <c:v>16.800706198252183</c:v>
                </c:pt>
                <c:pt idx="27">
                  <c:v>18.197354411345355</c:v>
                </c:pt>
                <c:pt idx="28">
                  <c:v>19.661358785735505</c:v>
                </c:pt>
                <c:pt idx="29">
                  <c:v>21.188409898281627</c:v>
                </c:pt>
                <c:pt idx="30">
                  <c:v>22.773039841335066</c:v>
                </c:pt>
                <c:pt idx="31">
                  <c:v>24.40866329508582</c:v>
                </c:pt>
                <c:pt idx="32">
                  <c:v>26.087664342724747</c:v>
                </c:pt>
                <c:pt idx="33">
                  <c:v>27.801529054124266</c:v>
                </c:pt>
                <c:pt idx="34">
                  <c:v>29.541020527421214</c:v>
                </c:pt>
                <c:pt idx="35">
                  <c:v>31.296389660849577</c:v>
                </c:pt>
                <c:pt idx="36">
                  <c:v>33.057611826709142</c:v>
                </c:pt>
                <c:pt idx="37">
                  <c:v>34.814637235547835</c:v>
                </c:pt>
                <c:pt idx="38">
                  <c:v>36.557641444667958</c:v>
                </c:pt>
                <c:pt idx="39">
                  <c:v>38.277262383127535</c:v>
                </c:pt>
                <c:pt idx="40">
                  <c:v>39.96481146411022</c:v>
                </c:pt>
                <c:pt idx="41">
                  <c:v>41.612448680555488</c:v>
                </c:pt>
                <c:pt idx="42">
                  <c:v>43.213314721273818</c:v>
                </c:pt>
                <c:pt idx="43">
                  <c:v>44.761616694326491</c:v>
                </c:pt>
                <c:pt idx="44">
                  <c:v>46.252667569773784</c:v>
                </c:pt>
                <c:pt idx="45">
                  <c:v>47.682882570450616</c:v>
                </c:pt>
                <c:pt idx="46">
                  <c:v>49.049738165720697</c:v>
                </c:pt>
                <c:pt idx="47">
                  <c:v>50.351700909179776</c:v>
                </c:pt>
                <c:pt idx="48">
                  <c:v>51.588134088625921</c:v>
                </c:pt>
                <c:pt idx="49">
                  <c:v>52.759190115645232</c:v>
                </c:pt>
                <c:pt idx="50">
                  <c:v>53.865695935620259</c:v>
                </c:pt>
                <c:pt idx="51">
                  <c:v>54.909037682346671</c:v>
                </c:pt>
                <c:pt idx="52">
                  <c:v>55.891049528313602</c:v>
                </c:pt>
                <c:pt idx="53">
                  <c:v>56.813910358910285</c:v>
                </c:pt>
                <c:pt idx="54">
                  <c:v>57.680050652933353</c:v>
                </c:pt>
                <c:pt idx="55">
                  <c:v>58.492070865522329</c:v>
                </c:pt>
                <c:pt idx="56">
                  <c:v>59.252671725677978</c:v>
                </c:pt>
                <c:pt idx="57">
                  <c:v>59.964596189261407</c:v>
                </c:pt>
                <c:pt idx="58">
                  <c:v>60.630582317490287</c:v>
                </c:pt>
                <c:pt idx="59">
                  <c:v>61.253326054287463</c:v>
                </c:pt>
                <c:pt idx="60">
                  <c:v>61.835452720849844</c:v>
                </c:pt>
                <c:pt idx="61">
                  <c:v>62.379495999007212</c:v>
                </c:pt>
                <c:pt idx="62">
                  <c:v>62.887883205436673</c:v>
                </c:pt>
                <c:pt idx="63">
                  <c:v>63.362925740202783</c:v>
                </c:pt>
                <c:pt idx="64">
                  <c:v>63.806813704241492</c:v>
                </c:pt>
                <c:pt idx="65">
                  <c:v>64.221613805267438</c:v>
                </c:pt>
                <c:pt idx="66">
                  <c:v>64.609269798706478</c:v>
                </c:pt>
                <c:pt idx="67">
                  <c:v>64.971604831995435</c:v>
                </c:pt>
                <c:pt idx="68">
                  <c:v>65.310325172298292</c:v>
                </c:pt>
                <c:pt idx="69">
                  <c:v>65.627024896946139</c:v>
                </c:pt>
                <c:pt idx="70">
                  <c:v>65.923191211883108</c:v>
                </c:pt>
                <c:pt idx="71">
                  <c:v>66.200210136315377</c:v>
                </c:pt>
                <c:pt idx="72">
                  <c:v>66.459372352490647</c:v>
                </c:pt>
                <c:pt idx="73">
                  <c:v>66.701879069312866</c:v>
                </c:pt>
                <c:pt idx="74">
                  <c:v>66.928847788702285</c:v>
                </c:pt>
                <c:pt idx="75">
                  <c:v>67.141317895636234</c:v>
                </c:pt>
                <c:pt idx="76">
                  <c:v>67.340256017967093</c:v>
                </c:pt>
                <c:pt idx="77">
                  <c:v>67.526561121607472</c:v>
                </c:pt>
                <c:pt idx="78">
                  <c:v>67.701069321549426</c:v>
                </c:pt>
                <c:pt idx="79">
                  <c:v>67.864558400346851</c:v>
                </c:pt>
                <c:pt idx="80">
                  <c:v>68.017752033901573</c:v>
                </c:pt>
                <c:pt idx="81">
                  <c:v>68.161323730283755</c:v>
                </c:pt>
                <c:pt idx="82">
                  <c:v>68.295900491404836</c:v>
                </c:pt>
                <c:pt idx="83">
                  <c:v>68.422066210063562</c:v>
                </c:pt>
                <c:pt idx="84">
                  <c:v>68.540364816538712</c:v>
                </c:pt>
                <c:pt idx="85">
                  <c:v>68.651303189769962</c:v>
                </c:pt>
                <c:pt idx="86">
                  <c:v>68.755353848460587</c:v>
                </c:pt>
                <c:pt idx="87">
                  <c:v>68.852957437313037</c:v>
                </c:pt>
                <c:pt idx="88">
                  <c:v>68.944525023196363</c:v>
                </c:pt>
                <c:pt idx="89">
                  <c:v>69.030440215437693</c:v>
                </c:pt>
                <c:pt idx="90">
                  <c:v>69.11106112370021</c:v>
                </c:pt>
                <c:pt idx="91">
                  <c:v>69.186722166110513</c:v>
                </c:pt>
                <c:pt idx="92">
                  <c:v>69.257735739468146</c:v>
                </c:pt>
                <c:pt idx="93">
                  <c:v>69.324393762537184</c:v>
                </c:pt>
                <c:pt idx="94">
                  <c:v>69.386969102604169</c:v>
                </c:pt>
                <c:pt idx="95">
                  <c:v>69.445716894701249</c:v>
                </c:pt>
                <c:pt idx="96">
                  <c:v>69.500875762147061</c:v>
                </c:pt>
                <c:pt idx="97">
                  <c:v>69.552668946355482</c:v>
                </c:pt>
                <c:pt idx="98">
                  <c:v>69.601305353206428</c:v>
                </c:pt>
                <c:pt idx="99">
                  <c:v>69.646980522663824</c:v>
                </c:pt>
                <c:pt idx="100">
                  <c:v>69.68987752776323</c:v>
                </c:pt>
                <c:pt idx="101">
                  <c:v>69.730167808573839</c:v>
                </c:pt>
                <c:pt idx="102">
                  <c:v>69.768011946263726</c:v>
                </c:pt>
                <c:pt idx="103">
                  <c:v>69.803560381962555</c:v>
                </c:pt>
                <c:pt idx="104">
                  <c:v>69.836954084717334</c:v>
                </c:pt>
                <c:pt idx="105">
                  <c:v>69.868325172474059</c:v>
                </c:pt>
                <c:pt idx="106">
                  <c:v>69.897797489686525</c:v>
                </c:pt>
                <c:pt idx="107">
                  <c:v>69.925487144851601</c:v>
                </c:pt>
                <c:pt idx="108">
                  <c:v>69.951503010995296</c:v>
                </c:pt>
                <c:pt idx="109">
                  <c:v>69.975947191883336</c:v>
                </c:pt>
                <c:pt idx="110">
                  <c:v>69.998915456501692</c:v>
                </c:pt>
                <c:pt idx="111">
                  <c:v>70.020497644144669</c:v>
                </c:pt>
                <c:pt idx="112">
                  <c:v>70.040778042258665</c:v>
                </c:pt>
                <c:pt idx="113">
                  <c:v>70.059835739017217</c:v>
                </c:pt>
                <c:pt idx="114">
                  <c:v>70.077744952445087</c:v>
                </c:pt>
                <c:pt idx="115">
                  <c:v>70.094575337766059</c:v>
                </c:pt>
                <c:pt idx="116">
                  <c:v>70.110392274517309</c:v>
                </c:pt>
                <c:pt idx="117">
                  <c:v>70.125257134853797</c:v>
                </c:pt>
                <c:pt idx="118">
                  <c:v>70.139227534356436</c:v>
                </c:pt>
                <c:pt idx="119">
                  <c:v>70.152357566557527</c:v>
                </c:pt>
                <c:pt idx="120">
                  <c:v>70.164698022305146</c:v>
                </c:pt>
                <c:pt idx="121">
                  <c:v>70.17629659500416</c:v>
                </c:pt>
                <c:pt idx="122">
                  <c:v>70.187198072694272</c:v>
                </c:pt>
                <c:pt idx="123">
                  <c:v>70.197444517854876</c:v>
                </c:pt>
                <c:pt idx="124">
                  <c:v>70.207075435761368</c:v>
                </c:pt>
                <c:pt idx="125">
                  <c:v>70.216127932157818</c:v>
                </c:pt>
                <c:pt idx="126">
                  <c:v>70.224636860955798</c:v>
                </c:pt>
                <c:pt idx="127">
                  <c:v>70.232634962618732</c:v>
                </c:pt>
                <c:pt idx="128">
                  <c:v>70.240152993844262</c:v>
                </c:pt>
                <c:pt idx="129">
                  <c:v>70.247219849114174</c:v>
                </c:pt>
                <c:pt idx="130">
                  <c:v>70.253862674641667</c:v>
                </c:pt>
                <c:pt idx="131">
                  <c:v>70.260106975209069</c:v>
                </c:pt>
                <c:pt idx="132">
                  <c:v>70.265976714355133</c:v>
                </c:pt>
                <c:pt idx="133">
                  <c:v>70.271494408339692</c:v>
                </c:pt>
                <c:pt idx="134">
                  <c:v>70.276681214284451</c:v>
                </c:pt>
                <c:pt idx="135">
                  <c:v>70.281557012861612</c:v>
                </c:pt>
                <c:pt idx="136">
                  <c:v>70.286140485877326</c:v>
                </c:pt>
                <c:pt idx="137">
                  <c:v>70.290449189073598</c:v>
                </c:pt>
                <c:pt idx="138">
                  <c:v>70.294499620450793</c:v>
                </c:pt>
                <c:pt idx="139">
                  <c:v>70.298307284393275</c:v>
                </c:pt>
                <c:pt idx="140">
                  <c:v>70.30188675186163</c:v>
                </c:pt>
                <c:pt idx="141">
                  <c:v>70.305251716898127</c:v>
                </c:pt>
                <c:pt idx="142">
                  <c:v>70.308415049675858</c:v>
                </c:pt>
                <c:pt idx="143">
                  <c:v>70.311388846306969</c:v>
                </c:pt>
                <c:pt idx="144">
                  <c:v>70.314184475611796</c:v>
                </c:pt>
                <c:pt idx="145">
                  <c:v>70.316812623037379</c:v>
                </c:pt>
                <c:pt idx="146">
                  <c:v>70.319283331902042</c:v>
                </c:pt>
                <c:pt idx="147">
                  <c:v>70.321606042131307</c:v>
                </c:pt>
                <c:pt idx="148">
                  <c:v>70.323789626639993</c:v>
                </c:pt>
                <c:pt idx="149">
                  <c:v>70.325842425505527</c:v>
                </c:pt>
                <c:pt idx="150">
                  <c:v>70.327772278068181</c:v>
                </c:pt>
                <c:pt idx="151">
                  <c:v>70.329586553085747</c:v>
                </c:pt>
                <c:pt idx="152">
                  <c:v>70.331292177061712</c:v>
                </c:pt>
                <c:pt idx="153">
                  <c:v>70.332895660858924</c:v>
                </c:pt>
                <c:pt idx="154">
                  <c:v>70.334403124703556</c:v>
                </c:pt>
                <c:pt idx="155">
                  <c:v>70.335820321677588</c:v>
                </c:pt>
                <c:pt idx="156">
                  <c:v>70.337152659792167</c:v>
                </c:pt>
                <c:pt idx="157">
                  <c:v>70.338405222728142</c:v>
                </c:pt>
                <c:pt idx="158">
                  <c:v>70.33958278932505</c:v>
                </c:pt>
                <c:pt idx="159">
                  <c:v>70.340689851894538</c:v>
                </c:pt>
                <c:pt idx="160">
                  <c:v>70.341730633429719</c:v>
                </c:pt>
                <c:pt idx="161">
                  <c:v>70.342709103777452</c:v>
                </c:pt>
                <c:pt idx="162">
                  <c:v>70.343628994836394</c:v>
                </c:pt>
                <c:pt idx="163">
                  <c:v>70.344493814840021</c:v>
                </c:pt>
                <c:pt idx="164">
                  <c:v>70.345306861779761</c:v>
                </c:pt>
                <c:pt idx="165">
                  <c:v>70.346071236020563</c:v>
                </c:pt>
                <c:pt idx="166">
                  <c:v>70.346789852157514</c:v>
                </c:pt>
                <c:pt idx="167">
                  <c:v>70.347465450159547</c:v>
                </c:pt>
                <c:pt idx="168">
                  <c:v>70.348100605843143</c:v>
                </c:pt>
                <c:pt idx="169">
                  <c:v>70.348697740716602</c:v>
                </c:pt>
                <c:pt idx="170">
                  <c:v>70.349259131232785</c:v>
                </c:pt>
                <c:pt idx="171">
                  <c:v>70.349786917486028</c:v>
                </c:pt>
                <c:pt idx="172">
                  <c:v>70.350283111386801</c:v>
                </c:pt>
                <c:pt idx="173">
                  <c:v>70.350749604345367</c:v>
                </c:pt>
                <c:pt idx="174">
                  <c:v>70.351188174494311</c:v>
                </c:pt>
                <c:pt idx="175">
                  <c:v>70.351600493477505</c:v>
                </c:pt>
                <c:pt idx="176">
                  <c:v>70.351988132831593</c:v>
                </c:pt>
                <c:pt idx="177">
                  <c:v>70.352352569984674</c:v>
                </c:pt>
                <c:pt idx="178">
                  <c:v>70.352695193895016</c:v>
                </c:pt>
                <c:pt idx="179">
                  <c:v>70.353017310351618</c:v>
                </c:pt>
                <c:pt idx="180">
                  <c:v>70.353320146956762</c:v>
                </c:pt>
                <c:pt idx="181">
                  <c:v>70.353604857809898</c:v>
                </c:pt>
                <c:pt idx="182">
                  <c:v>70.353872527910582</c:v>
                </c:pt>
                <c:pt idx="183">
                  <c:v>70.354124177297464</c:v>
                </c:pt>
                <c:pt idx="184">
                  <c:v>70.354360764939173</c:v>
                </c:pt>
                <c:pt idx="185">
                  <c:v>70.354583192391956</c:v>
                </c:pt>
                <c:pt idx="186">
                  <c:v>70.3547923072381</c:v>
                </c:pt>
                <c:pt idx="187">
                  <c:v>70.354988906318283</c:v>
                </c:pt>
                <c:pt idx="188">
                  <c:v>70.355173738770247</c:v>
                </c:pt>
                <c:pt idx="189">
                  <c:v>70.355347508885345</c:v>
                </c:pt>
                <c:pt idx="190">
                  <c:v>70.355510878793979</c:v>
                </c:pt>
                <c:pt idx="191">
                  <c:v>70.355664470990135</c:v>
                </c:pt>
                <c:pt idx="192">
                  <c:v>70.355808870704664</c:v>
                </c:pt>
                <c:pt idx="193">
                  <c:v>70.355944628136371</c:v>
                </c:pt>
                <c:pt idx="194">
                  <c:v>70.356072260549539</c:v>
                </c:pt>
                <c:pt idx="195">
                  <c:v>70.356192254245741</c:v>
                </c:pt>
                <c:pt idx="196">
                  <c:v>70.35630506641759</c:v>
                </c:pt>
                <c:pt idx="197">
                  <c:v>70.356411126891402</c:v>
                </c:pt>
                <c:pt idx="198">
                  <c:v>70.356510839765605</c:v>
                </c:pt>
                <c:pt idx="199">
                  <c:v>70.356604584950929</c:v>
                </c:pt>
                <c:pt idx="200">
                  <c:v>70.356692719618394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EF-447E-BF5F-E5D42AD11440}"/>
            </c:ext>
          </c:extLst>
        </c:ser>
        <c:ser>
          <c:idx val="4"/>
          <c:order val="2"/>
          <c:tx>
            <c:strRef>
              <c:f>競争!$AE$15</c:f>
              <c:strCache>
                <c:ptCount val="1"/>
                <c:pt idx="0">
                  <c:v>③ (1,90)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競争!$AE$17:$AE$217</c:f>
              <c:numCache>
                <c:formatCode>0.00_ </c:formatCode>
                <c:ptCount val="201"/>
                <c:pt idx="0">
                  <c:v>1</c:v>
                </c:pt>
                <c:pt idx="1">
                  <c:v>1.1083739837398374</c:v>
                </c:pt>
                <c:pt idx="2">
                  <c:v>1.2215411805138454</c:v>
                </c:pt>
                <c:pt idx="3">
                  <c:v>1.339941453571492</c:v>
                </c:pt>
                <c:pt idx="4">
                  <c:v>1.4642813314108634</c:v>
                </c:pt>
                <c:pt idx="5">
                  <c:v>1.5954507877970032</c:v>
                </c:pt>
                <c:pt idx="6">
                  <c:v>1.7344483531110648</c:v>
                </c:pt>
                <c:pt idx="7">
                  <c:v>1.8823276151642852</c:v>
                </c:pt>
                <c:pt idx="8">
                  <c:v>2.0401662636106228</c:v>
                </c:pt>
                <c:pt idx="9">
                  <c:v>2.2090527598417031</c:v>
                </c:pt>
                <c:pt idx="10">
                  <c:v>2.3900843898583357</c:v>
                </c:pt>
                <c:pt idx="11">
                  <c:v>2.5843715020519937</c:v>
                </c:pt>
                <c:pt idx="12">
                  <c:v>2.7930443822989579</c:v>
                </c:pt>
                <c:pt idx="13">
                  <c:v>3.0172606461112479</c:v>
                </c:pt>
                <c:pt idx="14">
                  <c:v>3.258212014100109</c:v>
                </c:pt>
                <c:pt idx="15">
                  <c:v>3.5171299318230194</c:v>
                </c:pt>
                <c:pt idx="16">
                  <c:v>3.7952898154885797</c:v>
                </c:pt>
                <c:pt idx="17">
                  <c:v>4.0940138562918262</c:v>
                </c:pt>
                <c:pt idx="18">
                  <c:v>4.4146723723317072</c:v>
                </c:pt>
                <c:pt idx="19">
                  <c:v>4.7586837041687673</c:v>
                </c:pt>
                <c:pt idx="20">
                  <c:v>5.1275126346999187</c:v>
                </c:pt>
                <c:pt idx="21">
                  <c:v>5.5226672907268064</c:v>
                </c:pt>
                <c:pt idx="22">
                  <c:v>5.9456944600751163</c:v>
                </c:pt>
                <c:pt idx="23">
                  <c:v>6.3981732384001404</c:v>
                </c:pt>
                <c:pt idx="24">
                  <c:v>6.8817069060583176</c:v>
                </c:pt>
                <c:pt idx="25">
                  <c:v>7.3979129289628416</c:v>
                </c:pt>
                <c:pt idx="26">
                  <c:v>7.9484109791763276</c:v>
                </c:pt>
                <c:pt idx="27">
                  <c:v>8.5348088820408723</c:v>
                </c:pt>
                <c:pt idx="28">
                  <c:v>9.1586864178127438</c:v>
                </c:pt>
                <c:pt idx="29">
                  <c:v>9.8215769379378948</c:v>
                </c:pt>
                <c:pt idx="30">
                  <c:v>10.524946800056579</c:v>
                </c:pt>
                <c:pt idx="31">
                  <c:v>11.270172682122377</c:v>
                </c:pt>
                <c:pt idx="32">
                  <c:v>12.058516904856679</c:v>
                </c:pt>
                <c:pt idx="33">
                  <c:v>12.891100972790253</c:v>
                </c:pt>
                <c:pt idx="34">
                  <c:v>13.768877636307181</c:v>
                </c:pt>
                <c:pt idx="35">
                  <c:v>14.692601878446995</c:v>
                </c:pt>
                <c:pt idx="36">
                  <c:v>15.662801337733747</c:v>
                </c:pt>
                <c:pt idx="37">
                  <c:v>16.679746787824474</c:v>
                </c:pt>
                <c:pt idx="38">
                  <c:v>17.743423400950611</c:v>
                </c:pt>
                <c:pt idx="39">
                  <c:v>18.853503618484552</c:v>
                </c:pt>
                <c:pt idx="40">
                  <c:v>20.009322531088877</c:v>
                </c:pt>
                <c:pt idx="41">
                  <c:v>21.209856724799408</c:v>
                </c:pt>
                <c:pt idx="42">
                  <c:v>22.453707569970625</c:v>
                </c:pt>
                <c:pt idx="43">
                  <c:v>23.739089909751812</c:v>
                </c:pt>
                <c:pt idx="44">
                  <c:v>25.06382703747072</c:v>
                </c:pt>
                <c:pt idx="45">
                  <c:v>26.425352733934979</c:v>
                </c:pt>
                <c:pt idx="46">
                  <c:v>27.820720965122852</c:v>
                </c:pt>
                <c:pt idx="47">
                  <c:v>29.246623620541779</c:v>
                </c:pt>
                <c:pt idx="48">
                  <c:v>30.699416409247295</c:v>
                </c:pt>
                <c:pt idx="49">
                  <c:v>32.175152734827329</c:v>
                </c:pt>
                <c:pt idx="50">
                  <c:v>33.669625057051334</c:v>
                </c:pt>
                <c:pt idx="51">
                  <c:v>35.178412933843553</c:v>
                </c:pt>
                <c:pt idx="52">
                  <c:v>36.69693664202407</c:v>
                </c:pt>
                <c:pt idx="53">
                  <c:v>38.220515018342489</c:v>
                </c:pt>
                <c:pt idx="54">
                  <c:v>39.744425961642406</c:v>
                </c:pt>
                <c:pt idx="55">
                  <c:v>41.263967907207558</c:v>
                </c:pt>
                <c:pt idx="56">
                  <c:v>42.774520535346859</c:v>
                </c:pt>
                <c:pt idx="57">
                  <c:v>44.271603012133944</c:v>
                </c:pt>
                <c:pt idx="58">
                  <c:v>45.750928178668069</c:v>
                </c:pt>
                <c:pt idx="59">
                  <c:v>47.208451297876636</c:v>
                </c:pt>
                <c:pt idx="60">
                  <c:v>48.640412221037941</c:v>
                </c:pt>
                <c:pt idx="61">
                  <c:v>50.043370132227743</c:v>
                </c:pt>
                <c:pt idx="62">
                  <c:v>51.414230347922349</c:v>
                </c:pt>
                <c:pt idx="63">
                  <c:v>52.750262970788967</c:v>
                </c:pt>
                <c:pt idx="64">
                  <c:v>54.04911350240797</c:v>
                </c:pt>
                <c:pt idx="65">
                  <c:v>55.308805793295846</c:v>
                </c:pt>
                <c:pt idx="66">
                  <c:v>56.527737938005899</c:v>
                </c:pt>
                <c:pt idx="67">
                  <c:v>57.704671900567341</c:v>
                </c:pt>
                <c:pt idx="68">
                  <c:v>58.838717777833544</c:v>
                </c:pt>
                <c:pt idx="69">
                  <c:v>59.929313676279037</c:v>
                </c:pt>
                <c:pt idx="70">
                  <c:v>60.976202195630236</c:v>
                </c:pt>
                <c:pt idx="71">
                  <c:v>61.979404487156714</c:v>
                </c:pt>
                <c:pt idx="72">
                  <c:v>62.939192793768072</c:v>
                </c:pt>
                <c:pt idx="73">
                  <c:v>63.85606229219831</c:v>
                </c:pt>
                <c:pt idx="74">
                  <c:v>64.730702953350004</c:v>
                </c:pt>
                <c:pt idx="75">
                  <c:v>65.56397202344354</c:v>
                </c:pt>
                <c:pt idx="76">
                  <c:v>66.356867612988552</c:v>
                </c:pt>
                <c:pt idx="77">
                  <c:v>67.110503768443351</c:v>
                </c:pt>
                <c:pt idx="78">
                  <c:v>67.826087297024131</c:v>
                </c:pt>
                <c:pt idx="79">
                  <c:v>68.504896521388218</c:v>
                </c:pt>
                <c:pt idx="80">
                  <c:v>69.148262059553417</c:v>
                </c:pt>
                <c:pt idx="81">
                  <c:v>69.757549657117863</c:v>
                </c:pt>
                <c:pt idx="82">
                  <c:v>70.334145043495496</c:v>
                </c:pt>
                <c:pt idx="83">
                  <c:v>70.879440740770548</c:v>
                </c:pt>
                <c:pt idx="84">
                  <c:v>71.394824721787941</c:v>
                </c:pt>
                <c:pt idx="85">
                  <c:v>71.881670791886791</c:v>
                </c:pt>
                <c:pt idx="86">
                  <c:v>72.341330554803505</c:v>
                </c:pt>
                <c:pt idx="87">
                  <c:v>72.775126816270557</c:v>
                </c:pt>
                <c:pt idx="88">
                  <c:v>73.184348277345549</c:v>
                </c:pt>
                <c:pt idx="89">
                  <c:v>73.570245372271003</c:v>
                </c:pt>
                <c:pt idx="90">
                  <c:v>73.934027111588563</c:v>
                </c:pt>
                <c:pt idx="91">
                  <c:v>74.276858799369663</c:v>
                </c:pt>
                <c:pt idx="92">
                  <c:v>74.599860502996336</c:v>
                </c:pt>
                <c:pt idx="93">
                  <c:v>74.904106164297602</c:v>
                </c:pt>
                <c:pt idx="94">
                  <c:v>75.190623251521544</c:v>
                </c:pt>
                <c:pt idx="95">
                  <c:v>75.460392862221852</c:v>
                </c:pt>
                <c:pt idx="96">
                  <c:v>75.714350197383624</c:v>
                </c:pt>
                <c:pt idx="97">
                  <c:v>75.953385336812062</c:v>
                </c:pt>
                <c:pt idx="98">
                  <c:v>76.178344254835835</c:v>
                </c:pt>
                <c:pt idx="99">
                  <c:v>76.390030023661524</c:v>
                </c:pt>
                <c:pt idx="100">
                  <c:v>76.589204159228075</c:v>
                </c:pt>
                <c:pt idx="101">
                  <c:v>76.77658807115165</c:v>
                </c:pt>
                <c:pt idx="102">
                  <c:v>76.952864584344525</c:v>
                </c:pt>
                <c:pt idx="103">
                  <c:v>77.118679505177354</c:v>
                </c:pt>
                <c:pt idx="104">
                  <c:v>77.274643209678914</c:v>
                </c:pt>
                <c:pt idx="105">
                  <c:v>77.421332235287309</c:v>
                </c:pt>
                <c:pt idx="106">
                  <c:v>77.559290861136873</c:v>
                </c:pt>
                <c:pt idx="107">
                  <c:v>77.689032664842358</c:v>
                </c:pt>
                <c:pt idx="108">
                  <c:v>77.811042046281031</c:v>
                </c:pt>
                <c:pt idx="109">
                  <c:v>77.925775711024954</c:v>
                </c:pt>
                <c:pt idx="110">
                  <c:v>78.03366410788837</c:v>
                </c:pt>
                <c:pt idx="111">
                  <c:v>78.135112816572558</c:v>
                </c:pt>
                <c:pt idx="112">
                  <c:v>78.230503882651931</c:v>
                </c:pt>
                <c:pt idx="113">
                  <c:v>78.320197098186526</c:v>
                </c:pt>
                <c:pt idx="114">
                  <c:v>78.4045312270989</c:v>
                </c:pt>
                <c:pt idx="115">
                  <c:v>78.48382517514537</c:v>
                </c:pt>
                <c:pt idx="116">
                  <c:v>78.558379104867228</c:v>
                </c:pt>
                <c:pt idx="117">
                  <c:v>78.628475496348017</c:v>
                </c:pt>
                <c:pt idx="118">
                  <c:v>78.694380154946572</c:v>
                </c:pt>
                <c:pt idx="119">
                  <c:v>78.7563431674387</c:v>
                </c:pt>
                <c:pt idx="120">
                  <c:v>78.814599808195553</c:v>
                </c:pt>
                <c:pt idx="121">
                  <c:v>78.86937139716693</c:v>
                </c:pt>
                <c:pt idx="122">
                  <c:v>78.920866111531836</c:v>
                </c:pt>
                <c:pt idx="123">
                  <c:v>78.969279752935293</c:v>
                </c:pt>
                <c:pt idx="124">
                  <c:v>79.014796472257075</c:v>
                </c:pt>
                <c:pt idx="125">
                  <c:v>79.057589453859947</c:v>
                </c:pt>
                <c:pt idx="126">
                  <c:v>79.097821561248125</c:v>
                </c:pt>
                <c:pt idx="127">
                  <c:v>79.13564594603406</c:v>
                </c:pt>
                <c:pt idx="128">
                  <c:v>79.171206622067729</c:v>
                </c:pt>
                <c:pt idx="129">
                  <c:v>79.204639006529732</c:v>
                </c:pt>
                <c:pt idx="130">
                  <c:v>79.236070429730233</c:v>
                </c:pt>
                <c:pt idx="131">
                  <c:v>79.265620615291795</c:v>
                </c:pt>
                <c:pt idx="132">
                  <c:v>79.2934021323275</c:v>
                </c:pt>
                <c:pt idx="133">
                  <c:v>79.319520821157269</c:v>
                </c:pt>
                <c:pt idx="134">
                  <c:v>79.34407619403612</c:v>
                </c:pt>
                <c:pt idx="135">
                  <c:v>79.367161812299386</c:v>
                </c:pt>
                <c:pt idx="136">
                  <c:v>79.388865641261702</c:v>
                </c:pt>
                <c:pt idx="137">
                  <c:v>79.409270384139774</c:v>
                </c:pt>
                <c:pt idx="138">
                  <c:v>79.428453796204195</c:v>
                </c:pt>
                <c:pt idx="139">
                  <c:v>79.446488980302149</c:v>
                </c:pt>
                <c:pt idx="140">
                  <c:v>79.463444664832295</c:v>
                </c:pt>
                <c:pt idx="141">
                  <c:v>79.479385465194454</c:v>
                </c:pt>
                <c:pt idx="142">
                  <c:v>79.494372129680642</c:v>
                </c:pt>
                <c:pt idx="143">
                  <c:v>79.508461770720317</c:v>
                </c:pt>
                <c:pt idx="144">
                  <c:v>79.521708082341576</c:v>
                </c:pt>
                <c:pt idx="145">
                  <c:v>79.534161544661259</c:v>
                </c:pt>
                <c:pt idx="146">
                  <c:v>79.545869616170563</c:v>
                </c:pt>
                <c:pt idx="147">
                  <c:v>79.556876914538776</c:v>
                </c:pt>
                <c:pt idx="148">
                  <c:v>79.567225386616144</c:v>
                </c:pt>
                <c:pt idx="149">
                  <c:v>79.576954468277165</c:v>
                </c:pt>
                <c:pt idx="150">
                  <c:v>79.586101234708565</c:v>
                </c:pt>
                <c:pt idx="151">
                  <c:v>79.59470054171058</c:v>
                </c:pt>
                <c:pt idx="152">
                  <c:v>79.602785158546965</c:v>
                </c:pt>
                <c:pt idx="153">
                  <c:v>79.610385892847617</c:v>
                </c:pt>
                <c:pt idx="154">
                  <c:v>79.617531708038058</c:v>
                </c:pt>
                <c:pt idx="155">
                  <c:v>79.624249833741743</c:v>
                </c:pt>
                <c:pt idx="156">
                  <c:v>79.630565869575165</c:v>
                </c:pt>
                <c:pt idx="157">
                  <c:v>79.636503882730267</c:v>
                </c:pt>
                <c:pt idx="158">
                  <c:v>79.642086499715845</c:v>
                </c:pt>
                <c:pt idx="159">
                  <c:v>79.647334992606986</c:v>
                </c:pt>
                <c:pt idx="160">
                  <c:v>79.652269360131143</c:v>
                </c:pt>
                <c:pt idx="161">
                  <c:v>79.656908403899749</c:v>
                </c:pt>
                <c:pt idx="162">
                  <c:v>79.661269800075758</c:v>
                </c:pt>
                <c:pt idx="163">
                  <c:v>79.665370166750378</c:v>
                </c:pt>
                <c:pt idx="164">
                  <c:v>79.66922512728577</c:v>
                </c:pt>
                <c:pt idx="165">
                  <c:v>79.672849369865148</c:v>
                </c:pt>
                <c:pt idx="166">
                  <c:v>79.676256703477449</c:v>
                </c:pt>
                <c:pt idx="167">
                  <c:v>79.679460110549954</c:v>
                </c:pt>
                <c:pt idx="168">
                  <c:v>79.682471796429581</c:v>
                </c:pt>
                <c:pt idx="169">
                  <c:v>79.685303235901571</c:v>
                </c:pt>
                <c:pt idx="170">
                  <c:v>79.687965216922905</c:v>
                </c:pt>
                <c:pt idx="171">
                  <c:v>79.690467881737348</c:v>
                </c:pt>
                <c:pt idx="172">
                  <c:v>79.692820765528793</c:v>
                </c:pt>
                <c:pt idx="173">
                  <c:v>79.695032832760418</c:v>
                </c:pt>
                <c:pt idx="174">
                  <c:v>79.697112511338162</c:v>
                </c:pt>
                <c:pt idx="175">
                  <c:v>79.69906772472882</c:v>
                </c:pt>
                <c:pt idx="176">
                  <c:v>79.700905922155329</c:v>
                </c:pt>
                <c:pt idx="177">
                  <c:v>79.702634106984249</c:v>
                </c:pt>
                <c:pt idx="178">
                  <c:v>79.70425886341377</c:v>
                </c:pt>
                <c:pt idx="179">
                  <c:v>79.70578638156401</c:v>
                </c:pt>
                <c:pt idx="180">
                  <c:v>79.707222481065287</c:v>
                </c:pt>
                <c:pt idx="181">
                  <c:v>79.708572633234226</c:v>
                </c:pt>
                <c:pt idx="182">
                  <c:v>79.709841981922381</c:v>
                </c:pt>
                <c:pt idx="183">
                  <c:v>79.711035363116721</c:v>
                </c:pt>
                <c:pt idx="184">
                  <c:v>79.712157323366839</c:v>
                </c:pt>
                <c:pt idx="185">
                  <c:v>79.713212137109039</c:v>
                </c:pt>
                <c:pt idx="186">
                  <c:v>79.714203822953422</c:v>
                </c:pt>
                <c:pt idx="187">
                  <c:v>79.715136158995989</c:v>
                </c:pt>
                <c:pt idx="188">
                  <c:v>79.716012697214168</c:v>
                </c:pt>
                <c:pt idx="189">
                  <c:v>79.716836777000694</c:v>
                </c:pt>
                <c:pt idx="190">
                  <c:v>79.717611537887294</c:v>
                </c:pt>
                <c:pt idx="191">
                  <c:v>79.718339931506804</c:v>
                </c:pt>
                <c:pt idx="192">
                  <c:v>79.719024732839301</c:v>
                </c:pt>
                <c:pt idx="193">
                  <c:v>79.719668550785002</c:v>
                </c:pt>
                <c:pt idx="194">
                  <c:v>79.72027383810439</c:v>
                </c:pt>
                <c:pt idx="195">
                  <c:v>79.720842900763316</c:v>
                </c:pt>
                <c:pt idx="196">
                  <c:v>79.721377906718772</c:v>
                </c:pt>
                <c:pt idx="197">
                  <c:v>79.72188089417881</c:v>
                </c:pt>
                <c:pt idx="198">
                  <c:v>79.722353779368007</c:v>
                </c:pt>
                <c:pt idx="199">
                  <c:v>79.722798363828247</c:v>
                </c:pt>
                <c:pt idx="200">
                  <c:v>79.723216341282424</c:v>
                </c:pt>
              </c:numCache>
            </c:numRef>
          </c:xVal>
          <c:yVal>
            <c:numRef>
              <c:f>競争!$AG$17:$AG$217</c:f>
              <c:numCache>
                <c:formatCode>0.00_ </c:formatCode>
                <c:ptCount val="201"/>
                <c:pt idx="0">
                  <c:v>90</c:v>
                </c:pt>
                <c:pt idx="1">
                  <c:v>96.095769230769235</c:v>
                </c:pt>
                <c:pt idx="2">
                  <c:v>101.08679424709609</c:v>
                </c:pt>
                <c:pt idx="3">
                  <c:v>105.02622545683407</c:v>
                </c:pt>
                <c:pt idx="4">
                  <c:v>108.03964567149258</c:v>
                </c:pt>
                <c:pt idx="5">
                  <c:v>110.28458477805846</c:v>
                </c:pt>
                <c:pt idx="6">
                  <c:v>111.9196460785186</c:v>
                </c:pt>
                <c:pt idx="7">
                  <c:v>113.08639450939076</c:v>
                </c:pt>
                <c:pt idx="8">
                  <c:v>113.90190510719533</c:v>
                </c:pt>
                <c:pt idx="9">
                  <c:v>114.45815459016796</c:v>
                </c:pt>
                <c:pt idx="10">
                  <c:v>114.82487544921115</c:v>
                </c:pt>
                <c:pt idx="11">
                  <c:v>115.0536199039275</c:v>
                </c:pt>
                <c:pt idx="12">
                  <c:v>115.18180815345784</c:v>
                </c:pt>
                <c:pt idx="13">
                  <c:v>115.23622738849389</c:v>
                </c:pt>
                <c:pt idx="14">
                  <c:v>115.23583592025369</c:v>
                </c:pt>
                <c:pt idx="15">
                  <c:v>115.19391077455026</c:v>
                </c:pt>
                <c:pt idx="16">
                  <c:v>115.11964561924569</c:v>
                </c:pt>
                <c:pt idx="17">
                  <c:v>115.01931732458139</c:v>
                </c:pt>
                <c:pt idx="18">
                  <c:v>114.89712686823641</c:v>
                </c:pt>
                <c:pt idx="19">
                  <c:v>114.75580039540419</c:v>
                </c:pt>
                <c:pt idx="20">
                  <c:v>114.59701651297259</c:v>
                </c:pt>
                <c:pt idx="21">
                  <c:v>114.42170911054389</c:v>
                </c:pt>
                <c:pt idx="22">
                  <c:v>114.23028174504954</c:v>
                </c:pt>
                <c:pt idx="23">
                  <c:v>114.02275959097504</c:v>
                </c:pt>
                <c:pt idx="24">
                  <c:v>113.79889755648129</c:v>
                </c:pt>
                <c:pt idx="25">
                  <c:v>113.55825779595892</c:v>
                </c:pt>
                <c:pt idx="26">
                  <c:v>113.30026599571093</c:v>
                </c:pt>
                <c:pt idx="27">
                  <c:v>113.02425306253591</c:v>
                </c:pt>
                <c:pt idx="28">
                  <c:v>112.72948689484849</c:v>
                </c:pt>
                <c:pt idx="29">
                  <c:v>112.41519753362441</c:v>
                </c:pt>
                <c:pt idx="30">
                  <c:v>112.08059800962909</c:v>
                </c:pt>
                <c:pt idx="31">
                  <c:v>111.72490250470385</c:v>
                </c:pt>
                <c:pt idx="32">
                  <c:v>111.34734294330336</c:v>
                </c:pt>
                <c:pt idx="33">
                  <c:v>110.94718476580377</c:v>
                </c:pt>
                <c:pt idx="34">
                  <c:v>110.5237423649984</c:v>
                </c:pt>
                <c:pt idx="35">
                  <c:v>110.07639446215221</c:v>
                </c:pt>
                <c:pt idx="36">
                  <c:v>109.60459953870813</c:v>
                </c:pt>
                <c:pt idx="37">
                  <c:v>109.10791131062206</c:v>
                </c:pt>
                <c:pt idx="38">
                  <c:v>108.58599412561848</c:v>
                </c:pt>
                <c:pt idx="39">
                  <c:v>108.03863807427459</c:v>
                </c:pt>
                <c:pt idx="40">
                  <c:v>107.4657735312807</c:v>
                </c:pt>
                <c:pt idx="41">
                  <c:v>106.86748478295692</c:v>
                </c:pt>
                <c:pt idx="42">
                  <c:v>106.24402235195822</c:v>
                </c:pt>
                <c:pt idx="43">
                  <c:v>105.59581360175557</c:v>
                </c:pt>
                <c:pt idx="44">
                  <c:v>104.92347119399966</c:v>
                </c:pt>
                <c:pt idx="45">
                  <c:v>104.227798983246</c:v>
                </c:pt>
                <c:pt idx="46">
                  <c:v>103.50979496722469</c:v>
                </c:pt>
                <c:pt idx="47">
                  <c:v>102.77065096745125</c:v>
                </c:pt>
                <c:pt idx="48">
                  <c:v>102.01174879383454</c:v>
                </c:pt>
                <c:pt idx="49">
                  <c:v>101.23465274591307</c:v>
                </c:pt>
                <c:pt idx="50">
                  <c:v>100.44109841874487</c:v>
                </c:pt>
                <c:pt idx="51">
                  <c:v>99.632977908087952</c:v>
                </c:pt>
                <c:pt idx="52">
                  <c:v>98.812321640871019</c:v>
                </c:pt>
                <c:pt idx="53">
                  <c:v>97.981277185742172</c:v>
                </c:pt>
                <c:pt idx="54">
                  <c:v>97.142085517047505</c:v>
                </c:pt>
                <c:pt idx="55">
                  <c:v>96.297055306591005</c:v>
                </c:pt>
                <c:pt idx="56">
                  <c:v>95.448535894561743</c:v>
                </c:pt>
                <c:pt idx="57">
                  <c:v>94.598889639213567</c:v>
                </c:pt>
                <c:pt idx="58">
                  <c:v>93.750464361343717</c:v>
                </c:pt>
                <c:pt idx="59">
                  <c:v>92.905566583671302</c:v>
                </c:pt>
                <c:pt idx="60">
                  <c:v>92.066436218458321</c:v>
                </c:pt>
                <c:pt idx="61">
                  <c:v>91.235223282818211</c:v>
                </c:pt>
                <c:pt idx="62">
                  <c:v>90.413967125481051</c:v>
                </c:pt>
                <c:pt idx="63">
                  <c:v>89.604578537853413</c:v>
                </c:pt>
                <c:pt idx="64">
                  <c:v>88.808825003100338</c:v>
                </c:pt>
                <c:pt idx="65">
                  <c:v>88.028319216704759</c:v>
                </c:pt>
                <c:pt idx="66">
                  <c:v>87.264510896946305</c:v>
                </c:pt>
                <c:pt idx="67">
                  <c:v>86.51868179937199</c:v>
                </c:pt>
                <c:pt idx="68">
                  <c:v>85.79194375968396</c:v>
                </c:pt>
                <c:pt idx="69">
                  <c:v>85.085239517178522</c:v>
                </c:pt>
                <c:pt idx="70">
                  <c:v>84.399346017153263</c:v>
                </c:pt>
                <c:pt idx="71">
                  <c:v>83.734879855486696</c:v>
                </c:pt>
                <c:pt idx="72">
                  <c:v>83.092304510755525</c:v>
                </c:pt>
                <c:pt idx="73">
                  <c:v>82.471939006860481</c:v>
                </c:pt>
                <c:pt idx="74">
                  <c:v>81.873967659736863</c:v>
                </c:pt>
                <c:pt idx="75">
                  <c:v>81.298450582628476</c:v>
                </c:pt>
                <c:pt idx="76">
                  <c:v>80.74533465287314</c:v>
                </c:pt>
                <c:pt idx="77">
                  <c:v>80.214464676602091</c:v>
                </c:pt>
                <c:pt idx="78">
                  <c:v>79.705594523885111</c:v>
                </c:pt>
                <c:pt idx="79">
                  <c:v>79.218398043703587</c:v>
                </c:pt>
                <c:pt idx="80">
                  <c:v>78.752479604131366</c:v>
                </c:pt>
                <c:pt idx="81">
                  <c:v>78.30738413706257</c:v>
                </c:pt>
                <c:pt idx="82">
                  <c:v>77.88260659791554</c:v>
                </c:pt>
                <c:pt idx="83">
                  <c:v>77.477600778450963</c:v>
                </c:pt>
                <c:pt idx="84">
                  <c:v>77.091787434918814</c:v>
                </c:pt>
                <c:pt idx="85">
                  <c:v>76.724561714156394</c:v>
                </c:pt>
                <c:pt idx="86">
                  <c:v>76.375299877119119</c:v>
                </c:pt>
                <c:pt idx="87">
                  <c:v>76.043365332869911</c:v>
                </c:pt>
                <c:pt idx="88">
                  <c:v>75.728114006589479</c:v>
                </c:pt>
                <c:pt idx="89">
                  <c:v>75.428899073042714</c:v>
                </c:pt>
                <c:pt idx="90">
                  <c:v>75.145075092506261</c:v>
                </c:pt>
                <c:pt idx="91">
                  <c:v>74.876001589782348</c:v>
                </c:pt>
                <c:pt idx="92">
                  <c:v>74.621046118929129</c:v>
                </c:pt>
                <c:pt idx="93">
                  <c:v>74.379586857035264</c:v>
                </c:pt>
                <c:pt idx="94">
                  <c:v>74.151014770030741</c:v>
                </c:pt>
                <c:pt idx="95">
                  <c:v>73.934735392396931</c:v>
                </c:pt>
                <c:pt idx="96">
                  <c:v>73.730170260922563</c:v>
                </c:pt>
                <c:pt idx="97">
                  <c:v>73.536758040520269</c:v>
                </c:pt>
                <c:pt idx="98">
                  <c:v>73.353955377715124</c:v>
                </c:pt>
                <c:pt idx="99">
                  <c:v>73.181237514855226</c:v>
                </c:pt>
                <c:pt idx="100">
                  <c:v>73.018098695468652</c:v>
                </c:pt>
                <c:pt idx="101">
                  <c:v>72.864052388570371</c:v>
                </c:pt>
                <c:pt idx="102">
                  <c:v>72.718631357161755</c:v>
                </c:pt>
                <c:pt idx="103">
                  <c:v>72.581387593702814</c:v>
                </c:pt>
                <c:pt idx="104">
                  <c:v>72.451892143000805</c:v>
                </c:pt>
                <c:pt idx="105">
                  <c:v>72.329734830765943</c:v>
                </c:pt>
                <c:pt idx="106">
                  <c:v>72.214523914046111</c:v>
                </c:pt>
                <c:pt idx="107">
                  <c:v>72.105885667871661</c:v>
                </c:pt>
                <c:pt idx="108">
                  <c:v>72.003463920718545</c:v>
                </c:pt>
                <c:pt idx="109">
                  <c:v>71.906919549829567</c:v>
                </c:pt>
                <c:pt idx="110">
                  <c:v>71.815929946013199</c:v>
                </c:pt>
                <c:pt idx="111">
                  <c:v>71.730188456259896</c:v>
                </c:pt>
                <c:pt idx="112">
                  <c:v>71.649403811368302</c:v>
                </c:pt>
                <c:pt idx="113">
                  <c:v>71.573299544748892</c:v>
                </c:pt>
                <c:pt idx="114">
                  <c:v>71.501613407660642</c:v>
                </c:pt>
                <c:pt idx="115">
                  <c:v>71.434096785328705</c:v>
                </c:pt>
                <c:pt idx="116">
                  <c:v>71.370514117677217</c:v>
                </c:pt>
                <c:pt idx="117">
                  <c:v>71.310642327784137</c:v>
                </c:pt>
                <c:pt idx="118">
                  <c:v>71.254270260614035</c:v>
                </c:pt>
                <c:pt idx="119">
                  <c:v>71.201198134104445</c:v>
                </c:pt>
                <c:pt idx="120">
                  <c:v>71.151237004262299</c:v>
                </c:pt>
                <c:pt idx="121">
                  <c:v>71.104208245564394</c:v>
                </c:pt>
                <c:pt idx="122">
                  <c:v>71.059943047641852</c:v>
                </c:pt>
                <c:pt idx="123">
                  <c:v>71.018281928959084</c:v>
                </c:pt>
                <c:pt idx="124">
                  <c:v>70.979074267966595</c:v>
                </c:pt>
                <c:pt idx="125">
                  <c:v>70.942177852010445</c:v>
                </c:pt>
                <c:pt idx="126">
                  <c:v>70.907458444114468</c:v>
                </c:pt>
                <c:pt idx="127">
                  <c:v>70.874789367611072</c:v>
                </c:pt>
                <c:pt idx="128">
                  <c:v>70.844051108479476</c:v>
                </c:pt>
                <c:pt idx="129">
                  <c:v>70.81513093515332</c:v>
                </c:pt>
                <c:pt idx="130">
                  <c:v>70.787922535480092</c:v>
                </c:pt>
                <c:pt idx="131">
                  <c:v>70.76232567045092</c:v>
                </c:pt>
                <c:pt idx="132">
                  <c:v>70.738245844268192</c:v>
                </c:pt>
                <c:pt idx="133">
                  <c:v>70.715593990279032</c:v>
                </c:pt>
                <c:pt idx="134">
                  <c:v>70.694286172272825</c:v>
                </c:pt>
                <c:pt idx="135">
                  <c:v>70.674243300619665</c:v>
                </c:pt>
                <c:pt idx="136">
                  <c:v>70.65539086271221</c:v>
                </c:pt>
                <c:pt idx="137">
                  <c:v>70.637658667165383</c:v>
                </c:pt>
                <c:pt idx="138">
                  <c:v>70.620980601225199</c:v>
                </c:pt>
                <c:pt idx="139">
                  <c:v>70.605294400839043</c:v>
                </c:pt>
                <c:pt idx="140">
                  <c:v>70.590541432844617</c:v>
                </c:pt>
                <c:pt idx="141">
                  <c:v>70.576666488742489</c:v>
                </c:pt>
                <c:pt idx="142">
                  <c:v>70.563617589526984</c:v>
                </c:pt>
                <c:pt idx="143">
                  <c:v>70.551345801062439</c:v>
                </c:pt>
                <c:pt idx="144">
                  <c:v>70.539805059505198</c:v>
                </c:pt>
                <c:pt idx="145">
                  <c:v>70.528952006286403</c:v>
                </c:pt>
                <c:pt idx="146">
                  <c:v>70.518745832186212</c:v>
                </c:pt>
                <c:pt idx="147">
                  <c:v>70.509148130046412</c:v>
                </c:pt>
                <c:pt idx="148">
                  <c:v>70.500122755684657</c:v>
                </c:pt>
                <c:pt idx="149">
                  <c:v>70.491635696590777</c:v>
                </c:pt>
                <c:pt idx="150">
                  <c:v>70.483654948002027</c:v>
                </c:pt>
                <c:pt idx="151">
                  <c:v>70.476150395971544</c:v>
                </c:pt>
                <c:pt idx="152">
                  <c:v>70.469093707060324</c:v>
                </c:pt>
                <c:pt idx="153">
                  <c:v>70.462458224299908</c:v>
                </c:pt>
                <c:pt idx="154">
                  <c:v>70.4562188690889</c:v>
                </c:pt>
                <c:pt idx="155">
                  <c:v>70.45035204870203</c:v>
                </c:pt>
                <c:pt idx="156">
                  <c:v>70.444835569106004</c:v>
                </c:pt>
                <c:pt idx="157">
                  <c:v>70.439648552790942</c:v>
                </c:pt>
                <c:pt idx="158">
                  <c:v>70.434771361340765</c:v>
                </c:pt>
                <c:pt idx="159">
                  <c:v>70.430185522479661</c:v>
                </c:pt>
                <c:pt idx="160">
                  <c:v>70.425873661345008</c:v>
                </c:pt>
                <c:pt idx="161">
                  <c:v>70.421819435750052</c:v>
                </c:pt>
                <c:pt idx="162">
                  <c:v>70.418007475211866</c:v>
                </c:pt>
                <c:pt idx="163">
                  <c:v>70.414423323531949</c:v>
                </c:pt>
                <c:pt idx="164">
                  <c:v>70.411053384727921</c:v>
                </c:pt>
                <c:pt idx="165">
                  <c:v>70.407884872125834</c:v>
                </c:pt>
                <c:pt idx="166">
                  <c:v>70.404905760432499</c:v>
                </c:pt>
                <c:pt idx="167">
                  <c:v>70.402104740617347</c:v>
                </c:pt>
                <c:pt idx="168">
                  <c:v>70.39947117744245</c:v>
                </c:pt>
                <c:pt idx="169">
                  <c:v>70.396995069488213</c:v>
                </c:pt>
                <c:pt idx="170">
                  <c:v>70.394667011530871</c:v>
                </c:pt>
                <c:pt idx="171">
                  <c:v>70.392478159135564</c:v>
                </c:pt>
                <c:pt idx="172">
                  <c:v>70.390420195336688</c:v>
                </c:pt>
                <c:pt idx="173">
                  <c:v>70.388485299284255</c:v>
                </c:pt>
                <c:pt idx="174">
                  <c:v>70.386666116741907</c:v>
                </c:pt>
                <c:pt idx="175">
                  <c:v>70.384955732328507</c:v>
                </c:pt>
                <c:pt idx="176">
                  <c:v>70.38334764340172</c:v>
                </c:pt>
                <c:pt idx="177">
                  <c:v>70.381835735487329</c:v>
                </c:pt>
                <c:pt idx="178">
                  <c:v>70.380414259163985</c:v>
                </c:pt>
                <c:pt idx="179">
                  <c:v>70.379077808317902</c:v>
                </c:pt>
                <c:pt idx="180">
                  <c:v>70.377821299687113</c:v>
                </c:pt>
                <c:pt idx="181">
                  <c:v>70.376639953619446</c:v>
                </c:pt>
                <c:pt idx="182">
                  <c:v>70.375529275972909</c:v>
                </c:pt>
                <c:pt idx="183">
                  <c:v>70.374485041091035</c:v>
                </c:pt>
                <c:pt idx="184">
                  <c:v>70.373503275789901</c:v>
                </c:pt>
                <c:pt idx="185">
                  <c:v>70.372580244297097</c:v>
                </c:pt>
                <c:pt idx="186">
                  <c:v>70.371712434086419</c:v>
                </c:pt>
                <c:pt idx="187">
                  <c:v>70.370896542555272</c:v>
                </c:pt>
                <c:pt idx="188">
                  <c:v>70.370129464495037</c:v>
                </c:pt>
                <c:pt idx="189">
                  <c:v>70.36940828030734</c:v>
                </c:pt>
                <c:pt idx="190">
                  <c:v>70.368730244922148</c:v>
                </c:pt>
                <c:pt idx="191">
                  <c:v>70.368092777376006</c:v>
                </c:pt>
                <c:pt idx="192">
                  <c:v>70.367493451011327</c:v>
                </c:pt>
                <c:pt idx="193">
                  <c:v>70.36692998425977</c:v>
                </c:pt>
                <c:pt idx="194">
                  <c:v>70.366400231975177</c:v>
                </c:pt>
                <c:pt idx="195">
                  <c:v>70.365902177283317</c:v>
                </c:pt>
                <c:pt idx="196">
                  <c:v>70.36543392391772</c:v>
                </c:pt>
                <c:pt idx="197">
                  <c:v>70.36499368901282</c:v>
                </c:pt>
                <c:pt idx="198">
                  <c:v>70.364579796327021</c:v>
                </c:pt>
                <c:pt idx="199">
                  <c:v>70.364190669870268</c:v>
                </c:pt>
                <c:pt idx="200">
                  <c:v>70.363824827911969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EF-447E-BF5F-E5D42AD11440}"/>
            </c:ext>
          </c:extLst>
        </c:ser>
        <c:ser>
          <c:idx val="5"/>
          <c:order val="3"/>
          <c:tx>
            <c:strRef>
              <c:f>競争!$AI$15</c:f>
              <c:strCache>
                <c:ptCount val="1"/>
                <c:pt idx="0">
                  <c:v>④ (90,90)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競争!$AI$17:$AI$217</c:f>
              <c:numCache>
                <c:formatCode>0.00_ </c:formatCode>
                <c:ptCount val="201"/>
                <c:pt idx="0">
                  <c:v>90</c:v>
                </c:pt>
                <c:pt idx="1">
                  <c:v>86.729268292682931</c:v>
                </c:pt>
                <c:pt idx="2">
                  <c:v>84.552019368781203</c:v>
                </c:pt>
                <c:pt idx="3">
                  <c:v>83.053550803892719</c:v>
                </c:pt>
                <c:pt idx="4">
                  <c:v>82.001055772963781</c:v>
                </c:pt>
                <c:pt idx="5">
                  <c:v>81.252593778147826</c:v>
                </c:pt>
                <c:pt idx="6">
                  <c:v>80.716641003056736</c:v>
                </c:pt>
                <c:pt idx="7">
                  <c:v>80.331804876802778</c:v>
                </c:pt>
                <c:pt idx="8">
                  <c:v>80.055715187431389</c:v>
                </c:pt>
                <c:pt idx="9">
                  <c:v>79.858516909085495</c:v>
                </c:pt>
                <c:pt idx="10">
                  <c:v>79.718851347697353</c:v>
                </c:pt>
                <c:pt idx="11">
                  <c:v>79.621267278163003</c:v>
                </c:pt>
                <c:pt idx="12">
                  <c:v>79.554496263544891</c:v>
                </c:pt>
                <c:pt idx="13">
                  <c:v>79.510272606098326</c:v>
                </c:pt>
                <c:pt idx="14">
                  <c:v>79.482508767536785</c:v>
                </c:pt>
                <c:pt idx="15">
                  <c:v>79.466709616830002</c:v>
                </c:pt>
                <c:pt idx="16">
                  <c:v>79.459550987433261</c:v>
                </c:pt>
                <c:pt idx="17">
                  <c:v>79.458573461269523</c:v>
                </c:pt>
                <c:pt idx="18">
                  <c:v>79.461958200637682</c:v>
                </c:pt>
                <c:pt idx="19">
                  <c:v>79.46836190844266</c:v>
                </c:pt>
                <c:pt idx="20">
                  <c:v>79.476794799859505</c:v>
                </c:pt>
                <c:pt idx="21">
                  <c:v>79.486530088166774</c:v>
                </c:pt>
                <c:pt idx="22">
                  <c:v>79.497036688712527</c:v>
                </c:pt>
                <c:pt idx="23">
                  <c:v>79.50792910091144</c:v>
                </c:pt>
                <c:pt idx="24">
                  <c:v>79.518930039878924</c:v>
                </c:pt>
                <c:pt idx="25">
                  <c:v>79.529842553468825</c:v>
                </c:pt>
                <c:pt idx="26">
                  <c:v>79.540529208695219</c:v>
                </c:pt>
                <c:pt idx="27">
                  <c:v>79.550896553729089</c:v>
                </c:pt>
                <c:pt idx="28">
                  <c:v>79.560883520480843</c:v>
                </c:pt>
                <c:pt idx="29">
                  <c:v>79.570452772476457</c:v>
                </c:pt>
                <c:pt idx="30">
                  <c:v>79.579584255008641</c:v>
                </c:pt>
                <c:pt idx="31">
                  <c:v>79.588270392329761</c:v>
                </c:pt>
                <c:pt idx="32">
                  <c:v>79.596512516681543</c:v>
                </c:pt>
                <c:pt idx="33">
                  <c:v>79.60431821851077</c:v>
                </c:pt>
                <c:pt idx="34">
                  <c:v>79.611699385365995</c:v>
                </c:pt>
                <c:pt idx="35">
                  <c:v>79.618670755419217</c:v>
                </c:pt>
                <c:pt idx="36">
                  <c:v>79.625248855298949</c:v>
                </c:pt>
                <c:pt idx="37">
                  <c:v>79.631451224668922</c:v>
                </c:pt>
                <c:pt idx="38">
                  <c:v>79.637295854511265</c:v>
                </c:pt>
                <c:pt idx="39">
                  <c:v>79.642800784442286</c:v>
                </c:pt>
                <c:pt idx="40">
                  <c:v>79.647983818149584</c:v>
                </c:pt>
                <c:pt idx="41">
                  <c:v>79.652862326347972</c:v>
                </c:pt>
                <c:pt idx="42">
                  <c:v>79.657453114374661</c:v>
                </c:pt>
                <c:pt idx="43">
                  <c:v>79.661772337329438</c:v>
                </c:pt>
                <c:pt idx="44">
                  <c:v>79.66583544999871</c:v>
                </c:pt>
                <c:pt idx="45">
                  <c:v>79.669657182048041</c:v>
                </c:pt>
                <c:pt idx="46">
                  <c:v>79.673251531397213</c:v>
                </c:pt>
                <c:pt idx="47">
                  <c:v>79.676631770511165</c:v>
                </c:pt>
                <c:pt idx="48">
                  <c:v>79.679810461700782</c:v>
                </c:pt>
                <c:pt idx="49">
                  <c:v>79.682799478545348</c:v>
                </c:pt>
                <c:pt idx="50">
                  <c:v>79.685610031309153</c:v>
                </c:pt>
                <c:pt idx="51">
                  <c:v>79.688252694792837</c:v>
                </c:pt>
                <c:pt idx="52">
                  <c:v>79.690737437483648</c:v>
                </c:pt>
                <c:pt idx="53">
                  <c:v>79.693073651184648</c:v>
                </c:pt>
                <c:pt idx="54">
                  <c:v>79.695270180537733</c:v>
                </c:pt>
                <c:pt idx="55">
                  <c:v>79.697335352029512</c:v>
                </c:pt>
                <c:pt idx="56">
                  <c:v>79.69927700219813</c:v>
                </c:pt>
                <c:pt idx="57">
                  <c:v>79.70110250485439</c:v>
                </c:pt>
                <c:pt idx="58">
                  <c:v>79.702818797200322</c:v>
                </c:pt>
                <c:pt idx="59">
                  <c:v>79.704432404779197</c:v>
                </c:pt>
                <c:pt idx="60">
                  <c:v>79.705949465228315</c:v>
                </c:pt>
                <c:pt idx="61">
                  <c:v>79.707375750831943</c:v>
                </c:pt>
                <c:pt idx="62">
                  <c:v>79.708716689890693</c:v>
                </c:pt>
                <c:pt idx="63">
                  <c:v>79.7099773869366</c:v>
                </c:pt>
                <c:pt idx="64">
                  <c:v>79.71116264183172</c:v>
                </c:pt>
                <c:pt idx="65">
                  <c:v>79.712276967793585</c:v>
                </c:pt>
                <c:pt idx="66">
                  <c:v>79.713324608394402</c:v>
                </c:pt>
                <c:pt idx="67">
                  <c:v>79.714309553582027</c:v>
                </c:pt>
                <c:pt idx="68">
                  <c:v>79.71523555477161</c:v>
                </c:pt>
                <c:pt idx="69">
                  <c:v>79.716106139055981</c:v>
                </c:pt>
                <c:pt idx="70">
                  <c:v>79.716924622582127</c:v>
                </c:pt>
                <c:pt idx="71">
                  <c:v>79.717694123139395</c:v>
                </c:pt>
                <c:pt idx="72">
                  <c:v>79.718417572003617</c:v>
                </c:pt>
                <c:pt idx="73">
                  <c:v>79.719097725079251</c:v>
                </c:pt>
                <c:pt idx="74">
                  <c:v>79.719737173379841</c:v>
                </c:pt>
                <c:pt idx="75">
                  <c:v>79.720338352885136</c:v>
                </c:pt>
                <c:pt idx="76">
                  <c:v>79.720903553811183</c:v>
                </c:pt>
                <c:pt idx="77">
                  <c:v>79.721434929327685</c:v>
                </c:pt>
                <c:pt idx="78">
                  <c:v>79.721934503755364</c:v>
                </c:pt>
                <c:pt idx="79">
                  <c:v>79.722404180273855</c:v>
                </c:pt>
                <c:pt idx="80">
                  <c:v>79.722845748169192</c:v>
                </c:pt>
                <c:pt idx="81">
                  <c:v>79.723260889648245</c:v>
                </c:pt>
                <c:pt idx="82">
                  <c:v>79.72365118624576</c:v>
                </c:pt>
                <c:pt idx="83">
                  <c:v>79.724018124848399</c:v>
                </c:pt>
                <c:pt idx="84">
                  <c:v>79.724363103358456</c:v>
                </c:pt>
                <c:pt idx="85">
                  <c:v>79.724687436018812</c:v>
                </c:pt>
                <c:pt idx="86">
                  <c:v>79.724992358419399</c:v>
                </c:pt>
                <c:pt idx="87">
                  <c:v>79.725279032204099</c:v>
                </c:pt>
                <c:pt idx="88">
                  <c:v>79.725548549496054</c:v>
                </c:pt>
                <c:pt idx="89">
                  <c:v>79.725801937058151</c:v>
                </c:pt>
                <c:pt idx="90">
                  <c:v>79.726040160204604</c:v>
                </c:pt>
                <c:pt idx="91">
                  <c:v>79.726264126478398</c:v>
                </c:pt>
                <c:pt idx="92">
                  <c:v>79.726474689108755</c:v>
                </c:pt>
                <c:pt idx="93">
                  <c:v>79.726672650261619</c:v>
                </c:pt>
                <c:pt idx="94">
                  <c:v>79.726858764095638</c:v>
                </c:pt>
                <c:pt idx="95">
                  <c:v>79.727033739635274</c:v>
                </c:pt>
                <c:pt idx="96">
                  <c:v>79.727198243471975</c:v>
                </c:pt>
                <c:pt idx="97">
                  <c:v>79.727352902303664</c:v>
                </c:pt>
                <c:pt idx="98">
                  <c:v>79.727498305322229</c:v>
                </c:pt>
                <c:pt idx="99">
                  <c:v>79.7276350064582</c:v>
                </c:pt>
                <c:pt idx="100">
                  <c:v>79.72776352649106</c:v>
                </c:pt>
                <c:pt idx="101">
                  <c:v>79.727884355033183</c:v>
                </c:pt>
                <c:pt idx="102">
                  <c:v>79.727997952395171</c:v>
                </c:pt>
                <c:pt idx="103">
                  <c:v>79.72810475133943</c:v>
                </c:pt>
                <c:pt idx="104">
                  <c:v>79.728205158728883</c:v>
                </c:pt>
                <c:pt idx="105">
                  <c:v>79.72829955707698</c:v>
                </c:pt>
                <c:pt idx="106">
                  <c:v>79.728388306004945</c:v>
                </c:pt>
                <c:pt idx="107">
                  <c:v>79.728471743611792</c:v>
                </c:pt>
                <c:pt idx="108">
                  <c:v>79.728550187762394</c:v>
                </c:pt>
                <c:pt idx="109">
                  <c:v>79.728623937298437</c:v>
                </c:pt>
                <c:pt idx="110">
                  <c:v>79.728693273176873</c:v>
                </c:pt>
                <c:pt idx="111">
                  <c:v>79.728758459540288</c:v>
                </c:pt>
                <c:pt idx="112">
                  <c:v>79.728819744723197</c:v>
                </c:pt>
                <c:pt idx="113">
                  <c:v>79.728877362198091</c:v>
                </c:pt>
                <c:pt idx="114">
                  <c:v>79.728931531464909</c:v>
                </c:pt>
                <c:pt idx="115">
                  <c:v>79.728982458887231</c:v>
                </c:pt>
                <c:pt idx="116">
                  <c:v>79.729030338478466</c:v>
                </c:pt>
                <c:pt idx="117">
                  <c:v>79.729075352640947</c:v>
                </c:pt>
                <c:pt idx="118">
                  <c:v>79.729117672860852</c:v>
                </c:pt>
                <c:pt idx="119">
                  <c:v>79.729157460361449</c:v>
                </c:pt>
                <c:pt idx="120">
                  <c:v>79.729194866717364</c:v>
                </c:pt>
                <c:pt idx="121">
                  <c:v>79.729230034431964</c:v>
                </c:pt>
                <c:pt idx="122">
                  <c:v>79.729263097480271</c:v>
                </c:pt>
                <c:pt idx="123">
                  <c:v>79.72929418181937</c:v>
                </c:pt>
                <c:pt idx="124">
                  <c:v>79.729323405868215</c:v>
                </c:pt>
                <c:pt idx="125">
                  <c:v>79.729350880958805</c:v>
                </c:pt>
                <c:pt idx="126">
                  <c:v>79.729376711760281</c:v>
                </c:pt>
                <c:pt idx="127">
                  <c:v>79.729400996677697</c:v>
                </c:pt>
                <c:pt idx="128">
                  <c:v>79.729423828226899</c:v>
                </c:pt>
                <c:pt idx="129">
                  <c:v>79.729445293386974</c:v>
                </c:pt>
                <c:pt idx="130">
                  <c:v>79.729465473931597</c:v>
                </c:pt>
                <c:pt idx="131">
                  <c:v>79.729484446740585</c:v>
                </c:pt>
                <c:pt idx="132">
                  <c:v>79.729502284092732</c:v>
                </c:pt>
                <c:pt idx="133">
                  <c:v>79.729519053941232</c:v>
                </c:pt>
                <c:pt idx="134">
                  <c:v>79.729534820172475</c:v>
                </c:pt>
                <c:pt idx="135">
                  <c:v>79.729549642849491</c:v>
                </c:pt>
                <c:pt idx="136">
                  <c:v>79.729563578440747</c:v>
                </c:pt>
                <c:pt idx="137">
                  <c:v>79.729576680035251</c:v>
                </c:pt>
                <c:pt idx="138">
                  <c:v>79.729588997544823</c:v>
                </c:pt>
                <c:pt idx="139">
                  <c:v>79.729600577894217</c:v>
                </c:pt>
                <c:pt idx="140">
                  <c:v>79.729611465199937</c:v>
                </c:pt>
                <c:pt idx="141">
                  <c:v>79.729621700938239</c:v>
                </c:pt>
                <c:pt idx="142">
                  <c:v>79.729631324103181</c:v>
                </c:pt>
                <c:pt idx="143">
                  <c:v>79.729640371355146</c:v>
                </c:pt>
                <c:pt idx="144">
                  <c:v>79.729648877160542</c:v>
                </c:pt>
                <c:pt idx="145">
                  <c:v>79.729656873923048</c:v>
                </c:pt>
                <c:pt idx="146">
                  <c:v>79.729664392107125</c:v>
                </c:pt>
                <c:pt idx="147">
                  <c:v>79.729671460354041</c:v>
                </c:pt>
                <c:pt idx="148">
                  <c:v>79.729678105590963</c:v>
                </c:pt>
                <c:pt idx="149">
                  <c:v>79.729684353133564</c:v>
                </c:pt>
                <c:pt idx="150">
                  <c:v>79.729690226782481</c:v>
                </c:pt>
                <c:pt idx="151">
                  <c:v>79.72969574891394</c:v>
                </c:pt>
                <c:pt idx="152">
                  <c:v>79.729700940565053</c:v>
                </c:pt>
                <c:pt idx="153">
                  <c:v>79.729705821513903</c:v>
                </c:pt>
                <c:pt idx="154">
                  <c:v>79.729710410354954</c:v>
                </c:pt>
                <c:pt idx="155">
                  <c:v>79.729714724569845</c:v>
                </c:pt>
                <c:pt idx="156">
                  <c:v>79.729718780593984</c:v>
                </c:pt>
                <c:pt idx="157">
                  <c:v>79.729722593879202</c:v>
                </c:pt>
                <c:pt idx="158">
                  <c:v>79.729726178952575</c:v>
                </c:pt>
                <c:pt idx="159">
                  <c:v>79.729729549471784</c:v>
                </c:pt>
                <c:pt idx="160">
                  <c:v>79.729732718277148</c:v>
                </c:pt>
                <c:pt idx="161">
                  <c:v>79.729735697440546</c:v>
                </c:pt>
                <c:pt idx="162">
                  <c:v>79.729738498311391</c:v>
                </c:pt>
                <c:pt idx="163">
                  <c:v>79.729741131559862</c:v>
                </c:pt>
                <c:pt idx="164">
                  <c:v>79.729743607217586</c:v>
                </c:pt>
                <c:pt idx="165">
                  <c:v>79.729745934715808</c:v>
                </c:pt>
                <c:pt idx="166">
                  <c:v>79.729748122921379</c:v>
                </c:pt>
                <c:pt idx="167">
                  <c:v>79.729750180170456</c:v>
                </c:pt>
                <c:pt idx="168">
                  <c:v>79.729752114300339</c:v>
                </c:pt>
                <c:pt idx="169">
                  <c:v>79.729753932679287</c:v>
                </c:pt>
                <c:pt idx="170">
                  <c:v>79.729755642234593</c:v>
                </c:pt>
                <c:pt idx="171">
                  <c:v>79.729757249478965</c:v>
                </c:pt>
                <c:pt idx="172">
                  <c:v>79.729758760535361</c:v>
                </c:pt>
                <c:pt idx="173">
                  <c:v>79.729760181160302</c:v>
                </c:pt>
                <c:pt idx="174">
                  <c:v>79.729761516765777</c:v>
                </c:pt>
                <c:pt idx="175">
                  <c:v>79.729762772439926</c:v>
                </c:pt>
                <c:pt idx="176">
                  <c:v>79.729763952966351</c:v>
                </c:pt>
                <c:pt idx="177">
                  <c:v>79.729765062842375</c:v>
                </c:pt>
                <c:pt idx="178">
                  <c:v>79.729766106296182</c:v>
                </c:pt>
                <c:pt idx="179">
                  <c:v>79.729767087302918</c:v>
                </c:pt>
                <c:pt idx="180">
                  <c:v>79.729768009599823</c:v>
                </c:pt>
                <c:pt idx="181">
                  <c:v>79.729768876700476</c:v>
                </c:pt>
                <c:pt idx="182">
                  <c:v>79.72976969190816</c:v>
                </c:pt>
                <c:pt idx="183">
                  <c:v>79.729770458328517</c:v>
                </c:pt>
                <c:pt idx="184">
                  <c:v>79.729771178881279</c:v>
                </c:pt>
                <c:pt idx="185">
                  <c:v>79.729771856311473</c:v>
                </c:pt>
                <c:pt idx="186">
                  <c:v>79.729772493199832</c:v>
                </c:pt>
                <c:pt idx="187">
                  <c:v>79.729773091972632</c:v>
                </c:pt>
                <c:pt idx="188">
                  <c:v>79.729773654910971</c:v>
                </c:pt>
                <c:pt idx="189">
                  <c:v>79.72977418415941</c:v>
                </c:pt>
                <c:pt idx="190">
                  <c:v>79.72977468173417</c:v>
                </c:pt>
                <c:pt idx="191">
                  <c:v>79.729775149530823</c:v>
                </c:pt>
                <c:pt idx="192">
                  <c:v>79.729775589331467</c:v>
                </c:pt>
                <c:pt idx="193">
                  <c:v>79.729776002811576</c:v>
                </c:pt>
                <c:pt idx="194">
                  <c:v>79.729776391546352</c:v>
                </c:pt>
                <c:pt idx="195">
                  <c:v>79.729776757016708</c:v>
                </c:pt>
                <c:pt idx="196">
                  <c:v>79.729777100614925</c:v>
                </c:pt>
                <c:pt idx="197">
                  <c:v>79.729777423649992</c:v>
                </c:pt>
                <c:pt idx="198">
                  <c:v>79.729777727352541</c:v>
                </c:pt>
                <c:pt idx="199">
                  <c:v>79.729778012879549</c:v>
                </c:pt>
                <c:pt idx="200">
                  <c:v>79.729778281318758</c:v>
                </c:pt>
              </c:numCache>
            </c:numRef>
          </c:xVal>
          <c:yVal>
            <c:numRef>
              <c:f>競争!$AK$17:$AK$217</c:f>
              <c:numCache>
                <c:formatCode>0.00_ </c:formatCode>
                <c:ptCount val="201"/>
                <c:pt idx="0">
                  <c:v>90</c:v>
                </c:pt>
                <c:pt idx="1">
                  <c:v>84.080769230769235</c:v>
                </c:pt>
                <c:pt idx="2">
                  <c:v>80.239487291622723</c:v>
                </c:pt>
                <c:pt idx="3">
                  <c:v>77.626062784900398</c:v>
                </c:pt>
                <c:pt idx="4">
                  <c:v>75.792417746590374</c:v>
                </c:pt>
                <c:pt idx="5">
                  <c:v>74.478092612528684</c:v>
                </c:pt>
                <c:pt idx="6">
                  <c:v>73.521171348122209</c:v>
                </c:pt>
                <c:pt idx="7">
                  <c:v>72.816045565915672</c:v>
                </c:pt>
                <c:pt idx="8">
                  <c:v>72.291368351141926</c:v>
                </c:pt>
                <c:pt idx="9">
                  <c:v>71.897665530101733</c:v>
                </c:pt>
                <c:pt idx="10">
                  <c:v>71.599954272011402</c:v>
                </c:pt>
                <c:pt idx="11">
                  <c:v>71.373132536294619</c:v>
                </c:pt>
                <c:pt idx="12">
                  <c:v>71.198986870510097</c:v>
                </c:pt>
                <c:pt idx="13">
                  <c:v>71.064189446182098</c:v>
                </c:pt>
                <c:pt idx="14">
                  <c:v>70.958923534523109</c:v>
                </c:pt>
                <c:pt idx="15">
                  <c:v>70.875921396343102</c:v>
                </c:pt>
                <c:pt idx="16">
                  <c:v>70.809780255063316</c:v>
                </c:pt>
                <c:pt idx="17">
                  <c:v>70.756470007599617</c:v>
                </c:pt>
                <c:pt idx="18">
                  <c:v>70.712975555104265</c:v>
                </c:pt>
                <c:pt idx="19">
                  <c:v>70.677035032094054</c:v>
                </c:pt>
                <c:pt idx="20">
                  <c:v>70.646947138959874</c:v>
                </c:pt>
                <c:pt idx="21">
                  <c:v>70.621428719520196</c:v>
                </c:pt>
                <c:pt idx="22">
                  <c:v>70.599509128005479</c:v>
                </c:pt>
                <c:pt idx="23">
                  <c:v>70.580451679182758</c:v>
                </c:pt>
                <c:pt idx="24">
                  <c:v>70.563695119274939</c:v>
                </c:pt>
                <c:pt idx="25">
                  <c:v>70.548809944340007</c:v>
                </c:pt>
                <c:pt idx="26">
                  <c:v>70.535465756669538</c:v>
                </c:pt>
                <c:pt idx="27">
                  <c:v>70.523406842755861</c:v>
                </c:pt>
                <c:pt idx="28">
                  <c:v>70.512433884064237</c:v>
                </c:pt>
                <c:pt idx="29">
                  <c:v>70.502390247829709</c:v>
                </c:pt>
                <c:pt idx="30">
                  <c:v>70.493151701432893</c:v>
                </c:pt>
                <c:pt idx="31">
                  <c:v>70.484618687867837</c:v>
                </c:pt>
                <c:pt idx="32">
                  <c:v>70.476710518349094</c:v>
                </c:pt>
                <c:pt idx="33">
                  <c:v>70.46936100085756</c:v>
                </c:pt>
                <c:pt idx="34">
                  <c:v>70.462515144799184</c:v>
                </c:pt>
                <c:pt idx="35">
                  <c:v>70.456126672564281</c:v>
                </c:pt>
                <c:pt idx="36">
                  <c:v>70.450156136477787</c:v>
                </c:pt>
                <c:pt idx="37">
                  <c:v>70.44456949024881</c:v>
                </c:pt>
                <c:pt idx="38">
                  <c:v>70.439337001890792</c:v>
                </c:pt>
                <c:pt idx="39">
                  <c:v>70.434432423417434</c:v>
                </c:pt>
                <c:pt idx="40">
                  <c:v>70.429832353829582</c:v>
                </c:pt>
                <c:pt idx="41">
                  <c:v>70.425515747789404</c:v>
                </c:pt>
                <c:pt idx="42">
                  <c:v>70.421463534273002</c:v>
                </c:pt>
                <c:pt idx="43">
                  <c:v>70.417658318403014</c:v>
                </c:pt>
                <c:pt idx="44">
                  <c:v>70.414084146339022</c:v>
                </c:pt>
                <c:pt idx="45">
                  <c:v>70.410726318107379</c:v>
                </c:pt>
                <c:pt idx="46">
                  <c:v>70.407571237002529</c:v>
                </c:pt>
                <c:pt idx="47">
                  <c:v>70.404606287004157</c:v>
                </c:pt>
                <c:pt idx="48">
                  <c:v>70.401819731763425</c:v>
                </c:pt>
                <c:pt idx="49">
                  <c:v>70.399200630294075</c:v>
                </c:pt>
                <c:pt idx="50">
                  <c:v>70.396738765691381</c:v>
                </c:pt>
                <c:pt idx="51">
                  <c:v>70.394424584093898</c:v>
                </c:pt>
                <c:pt idx="52">
                  <c:v>70.392249141772467</c:v>
                </c:pt>
                <c:pt idx="53">
                  <c:v>70.390204058734824</c:v>
                </c:pt>
                <c:pt idx="54">
                  <c:v>70.388281477612935</c:v>
                </c:pt>
                <c:pt idx="55">
                  <c:v>70.386474026885537</c:v>
                </c:pt>
                <c:pt idx="56">
                  <c:v>70.384774787703805</c:v>
                </c:pt>
                <c:pt idx="57">
                  <c:v>70.383177263750412</c:v>
                </c:pt>
                <c:pt idx="58">
                  <c:v>70.38167535368558</c:v>
                </c:pt>
                <c:pt idx="59">
                  <c:v>70.380263325826817</c:v>
                </c:pt>
                <c:pt idx="60">
                  <c:v>70.37893579478046</c:v>
                </c:pt>
                <c:pt idx="61">
                  <c:v>70.377687699796923</c:v>
                </c:pt>
                <c:pt idx="62">
                  <c:v>70.376514284663784</c:v>
                </c:pt>
                <c:pt idx="63">
                  <c:v>70.37541107898241</c:v>
                </c:pt>
                <c:pt idx="64">
                  <c:v>70.374373880699025</c:v>
                </c:pt>
                <c:pt idx="65">
                  <c:v>70.373398739780583</c:v>
                </c:pt>
                <c:pt idx="66">
                  <c:v>70.372481942941135</c:v>
                </c:pt>
                <c:pt idx="67">
                  <c:v>70.371619999336403</c:v>
                </c:pt>
                <c:pt idx="68">
                  <c:v>70.370809627154557</c:v>
                </c:pt>
                <c:pt idx="69">
                  <c:v>70.37004774103869</c:v>
                </c:pt>
                <c:pt idx="70">
                  <c:v>70.369331440283418</c:v>
                </c:pt>
                <c:pt idx="71">
                  <c:v>70.368657997753303</c:v>
                </c:pt>
                <c:pt idx="72">
                  <c:v>70.368024849475745</c:v>
                </c:pt>
                <c:pt idx="73">
                  <c:v>70.367429584864624</c:v>
                </c:pt>
                <c:pt idx="74">
                  <c:v>70.366869937534574</c:v>
                </c:pt>
                <c:pt idx="75">
                  <c:v>70.366343776669055</c:v>
                </c:pt>
                <c:pt idx="76">
                  <c:v>70.365849098907475</c:v>
                </c:pt>
                <c:pt idx="77">
                  <c:v>70.365384020719731</c:v>
                </c:pt>
                <c:pt idx="78">
                  <c:v>70.364946771238053</c:v>
                </c:pt>
                <c:pt idx="79">
                  <c:v>70.364535685518604</c:v>
                </c:pt>
                <c:pt idx="80">
                  <c:v>70.364149198206547</c:v>
                </c:pt>
                <c:pt idx="81">
                  <c:v>70.363785837580323</c:v>
                </c:pt>
                <c:pt idx="82">
                  <c:v>70.363444219952299</c:v>
                </c:pt>
                <c:pt idx="83">
                  <c:v>70.363123044404333</c:v>
                </c:pt>
                <c:pt idx="84">
                  <c:v>70.362821087838171</c:v>
                </c:pt>
                <c:pt idx="85">
                  <c:v>70.36253720032181</c:v>
                </c:pt>
                <c:pt idx="86">
                  <c:v>70.362270300714002</c:v>
                </c:pt>
                <c:pt idx="87">
                  <c:v>70.362019372550421</c:v>
                </c:pt>
                <c:pt idx="88">
                  <c:v>70.361783460175729</c:v>
                </c:pt>
                <c:pt idx="89">
                  <c:v>70.361561665106834</c:v>
                </c:pt>
                <c:pt idx="90">
                  <c:v>70.361353142613595</c:v>
                </c:pt>
                <c:pt idx="91">
                  <c:v>70.361157098503895</c:v>
                </c:pt>
                <c:pt idx="92">
                  <c:v>70.360972786100902</c:v>
                </c:pt>
                <c:pt idx="93">
                  <c:v>70.360799503401083</c:v>
                </c:pt>
                <c:pt idx="94">
                  <c:v>70.360636590402081</c:v>
                </c:pt>
                <c:pt idx="95">
                  <c:v>70.360483426590363</c:v>
                </c:pt>
                <c:pt idx="96">
                  <c:v>70.360339428579124</c:v>
                </c:pt>
                <c:pt idx="97">
                  <c:v>70.360204047887365</c:v>
                </c:pt>
                <c:pt idx="98">
                  <c:v>70.360076768851798</c:v>
                </c:pt>
                <c:pt idx="99">
                  <c:v>70.359957106663643</c:v>
                </c:pt>
                <c:pt idx="100">
                  <c:v>70.359844605522795</c:v>
                </c:pt>
                <c:pt idx="101">
                  <c:v>70.359738836902366</c:v>
                </c:pt>
                <c:pt idx="102">
                  <c:v>70.359639397917036</c:v>
                </c:pt>
                <c:pt idx="103">
                  <c:v>70.359545909788991</c:v>
                </c:pt>
                <c:pt idx="104">
                  <c:v>70.35945801640564</c:v>
                </c:pt>
                <c:pt idx="105">
                  <c:v>70.359375382963506</c:v>
                </c:pt>
                <c:pt idx="106">
                  <c:v>70.359297694693353</c:v>
                </c:pt>
                <c:pt idx="107">
                  <c:v>70.35922465566145</c:v>
                </c:pt>
                <c:pt idx="108">
                  <c:v>70.359155987642652</c:v>
                </c:pt>
                <c:pt idx="109">
                  <c:v>70.359091429060797</c:v>
                </c:pt>
                <c:pt idx="110">
                  <c:v>70.359030733992569</c:v>
                </c:pt>
                <c:pt idx="111">
                  <c:v>70.358973671230871</c:v>
                </c:pt>
                <c:pt idx="112">
                  <c:v>70.358920023404309</c:v>
                </c:pt>
                <c:pt idx="113">
                  <c:v>70.358869586149311</c:v>
                </c:pt>
                <c:pt idx="114">
                  <c:v>70.35882216733178</c:v>
                </c:pt>
                <c:pt idx="115">
                  <c:v>70.358777586315313</c:v>
                </c:pt>
                <c:pt idx="116">
                  <c:v>70.358735673273202</c:v>
                </c:pt>
                <c:pt idx="117">
                  <c:v>70.358696268541607</c:v>
                </c:pt>
                <c:pt idx="118">
                  <c:v>70.358659222011397</c:v>
                </c:pt>
                <c:pt idx="119">
                  <c:v>70.35862439255645</c:v>
                </c:pt>
                <c:pt idx="120">
                  <c:v>70.358591647496084</c:v>
                </c:pt>
                <c:pt idx="121">
                  <c:v>70.358560862089661</c:v>
                </c:pt>
                <c:pt idx="122">
                  <c:v>70.358531919061491</c:v>
                </c:pt>
                <c:pt idx="123">
                  <c:v>70.358504708154101</c:v>
                </c:pt>
                <c:pt idx="124">
                  <c:v>70.358479125708257</c:v>
                </c:pt>
                <c:pt idx="125">
                  <c:v>70.358455074268122</c:v>
                </c:pt>
                <c:pt idx="126">
                  <c:v>70.358432462210033</c:v>
                </c:pt>
                <c:pt idx="127">
                  <c:v>70.358411203393459</c:v>
                </c:pt>
                <c:pt idx="128">
                  <c:v>70.358391216832956</c:v>
                </c:pt>
                <c:pt idx="129">
                  <c:v>70.358372426389579</c:v>
                </c:pt>
                <c:pt idx="130">
                  <c:v>70.358354760480921</c:v>
                </c:pt>
                <c:pt idx="131">
                  <c:v>70.358338151808411</c:v>
                </c:pt>
                <c:pt idx="132">
                  <c:v>70.358322537100946</c:v>
                </c:pt>
                <c:pt idx="133">
                  <c:v>70.358307856873893</c:v>
                </c:pt>
                <c:pt idx="134">
                  <c:v>70.358294055202492</c:v>
                </c:pt>
                <c:pt idx="135">
                  <c:v>70.358281079508799</c:v>
                </c:pt>
                <c:pt idx="136">
                  <c:v>70.358268880361422</c:v>
                </c:pt>
                <c:pt idx="137">
                  <c:v>70.358257411287212</c:v>
                </c:pt>
                <c:pt idx="138">
                  <c:v>70.358246628594202</c:v>
                </c:pt>
                <c:pt idx="139">
                  <c:v>70.358236491205218</c:v>
                </c:pt>
                <c:pt idx="140">
                  <c:v>70.358226960501355</c:v>
                </c:pt>
                <c:pt idx="141">
                  <c:v>70.358218000174887</c:v>
                </c:pt>
                <c:pt idx="142">
                  <c:v>70.358209576090957</c:v>
                </c:pt>
                <c:pt idx="143">
                  <c:v>70.358201656157519</c:v>
                </c:pt>
                <c:pt idx="144">
                  <c:v>70.358194210203109</c:v>
                </c:pt>
                <c:pt idx="145">
                  <c:v>70.358187209861896</c:v>
                </c:pt>
                <c:pt idx="146">
                  <c:v>70.358180628465618</c:v>
                </c:pt>
                <c:pt idx="147">
                  <c:v>70.358174440942008</c:v>
                </c:pt>
                <c:pt idx="148">
                  <c:v>70.35816862371928</c:v>
                </c:pt>
                <c:pt idx="149">
                  <c:v>70.358163154636316</c:v>
                </c:pt>
                <c:pt idx="150">
                  <c:v>70.35815801285824</c:v>
                </c:pt>
                <c:pt idx="151">
                  <c:v>70.358153178797082</c:v>
                </c:pt>
                <c:pt idx="152">
                  <c:v>70.358148634037121</c:v>
                </c:pt>
                <c:pt idx="153">
                  <c:v>70.358144361264749</c:v>
                </c:pt>
                <c:pt idx="154">
                  <c:v>70.358140344202511</c:v>
                </c:pt>
                <c:pt idx="155">
                  <c:v>70.358136567547092</c:v>
                </c:pt>
                <c:pt idx="156">
                  <c:v>70.358133016911026</c:v>
                </c:pt>
                <c:pt idx="157">
                  <c:v>70.358129678767867</c:v>
                </c:pt>
                <c:pt idx="158">
                  <c:v>70.358126540400704</c:v>
                </c:pt>
                <c:pt idx="159">
                  <c:v>70.358123589853662</c:v>
                </c:pt>
                <c:pt idx="160">
                  <c:v>70.35812081588638</c:v>
                </c:pt>
                <c:pt idx="161">
                  <c:v>70.358118207931199</c:v>
                </c:pt>
                <c:pt idx="162">
                  <c:v>70.358115756052911</c:v>
                </c:pt>
                <c:pt idx="163">
                  <c:v>70.358113450910849</c:v>
                </c:pt>
                <c:pt idx="164">
                  <c:v>70.358111283723389</c:v>
                </c:pt>
                <c:pt idx="165">
                  <c:v>70.358109246234449</c:v>
                </c:pt>
                <c:pt idx="166">
                  <c:v>70.358107330682031</c:v>
                </c:pt>
                <c:pt idx="167">
                  <c:v>70.358105529768665</c:v>
                </c:pt>
                <c:pt idx="168">
                  <c:v>70.358103836633617</c:v>
                </c:pt>
                <c:pt idx="169">
                  <c:v>70.358102244826739</c:v>
                </c:pt>
                <c:pt idx="170">
                  <c:v>70.358100748283903</c:v>
                </c:pt>
                <c:pt idx="171">
                  <c:v>70.358099341303898</c:v>
                </c:pt>
                <c:pt idx="172">
                  <c:v>70.35809801852669</c:v>
                </c:pt>
                <c:pt idx="173">
                  <c:v>70.358096774913051</c:v>
                </c:pt>
                <c:pt idx="174">
                  <c:v>70.358095605725325</c:v>
                </c:pt>
                <c:pt idx="175">
                  <c:v>70.358094506509374</c:v>
                </c:pt>
                <c:pt idx="176">
                  <c:v>70.358093473077645</c:v>
                </c:pt>
                <c:pt idx="177">
                  <c:v>70.358092501493175</c:v>
                </c:pt>
                <c:pt idx="178">
                  <c:v>70.358091588054634</c:v>
                </c:pt>
                <c:pt idx="179">
                  <c:v>70.358090729282182</c:v>
                </c:pt>
                <c:pt idx="180">
                  <c:v>70.358089921904252</c:v>
                </c:pt>
                <c:pt idx="181">
                  <c:v>70.358089162845076</c:v>
                </c:pt>
                <c:pt idx="182">
                  <c:v>70.358088449212929</c:v>
                </c:pt>
                <c:pt idx="183">
                  <c:v>70.35808777828916</c:v>
                </c:pt>
                <c:pt idx="184">
                  <c:v>70.358087147517836</c:v>
                </c:pt>
                <c:pt idx="185">
                  <c:v>70.358086554495969</c:v>
                </c:pt>
                <c:pt idx="186">
                  <c:v>70.358085996964391</c:v>
                </c:pt>
                <c:pt idx="187">
                  <c:v>70.358085472799118</c:v>
                </c:pt>
                <c:pt idx="188">
                  <c:v>70.358084980003312</c:v>
                </c:pt>
                <c:pt idx="189">
                  <c:v>70.358084516699606</c:v>
                </c:pt>
                <c:pt idx="190">
                  <c:v>70.35808408112301</c:v>
                </c:pt>
                <c:pt idx="191">
                  <c:v>70.358083671614153</c:v>
                </c:pt>
                <c:pt idx="192">
                  <c:v>70.358083286612967</c:v>
                </c:pt>
                <c:pt idx="193">
                  <c:v>70.358082924652763</c:v>
                </c:pt>
                <c:pt idx="194">
                  <c:v>70.358082584354605</c:v>
                </c:pt>
                <c:pt idx="195">
                  <c:v>70.358082264422109</c:v>
                </c:pt>
                <c:pt idx="196">
                  <c:v>70.358081963636451</c:v>
                </c:pt>
                <c:pt idx="197">
                  <c:v>70.358081680851768</c:v>
                </c:pt>
                <c:pt idx="198">
                  <c:v>70.358081414990764</c:v>
                </c:pt>
                <c:pt idx="199">
                  <c:v>70.358081165040616</c:v>
                </c:pt>
                <c:pt idx="200">
                  <c:v>70.358080930049113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EF-447E-BF5F-E5D42AD11440}"/>
            </c:ext>
          </c:extLst>
        </c:ser>
        <c:ser>
          <c:idx val="1"/>
          <c:order val="4"/>
          <c:tx>
            <c:strRef>
              <c:f>競争!$AM$16</c:f>
              <c:strCache>
                <c:ptCount val="1"/>
                <c:pt idx="0">
                  <c:v>y=--(r1/aK1)x+r1/a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競争!$V$17:$V$217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競争!$AM$17:$AM$217</c:f>
              <c:numCache>
                <c:formatCode>0.0</c:formatCode>
                <c:ptCount val="201"/>
                <c:pt idx="0">
                  <c:v>200</c:v>
                </c:pt>
                <c:pt idx="1">
                  <c:v>198.3739837398374</c:v>
                </c:pt>
                <c:pt idx="2">
                  <c:v>196.7479674796748</c:v>
                </c:pt>
                <c:pt idx="3">
                  <c:v>195.1219512195122</c:v>
                </c:pt>
                <c:pt idx="4">
                  <c:v>193.4959349593496</c:v>
                </c:pt>
                <c:pt idx="5">
                  <c:v>191.869918699187</c:v>
                </c:pt>
                <c:pt idx="6">
                  <c:v>190.2439024390244</c:v>
                </c:pt>
                <c:pt idx="7">
                  <c:v>188.6178861788618</c:v>
                </c:pt>
                <c:pt idx="8">
                  <c:v>186.99186991869919</c:v>
                </c:pt>
                <c:pt idx="9">
                  <c:v>185.36585365853659</c:v>
                </c:pt>
                <c:pt idx="10">
                  <c:v>183.73983739837399</c:v>
                </c:pt>
                <c:pt idx="11">
                  <c:v>182.11382113821139</c:v>
                </c:pt>
                <c:pt idx="12">
                  <c:v>180.48780487804879</c:v>
                </c:pt>
                <c:pt idx="13">
                  <c:v>178.86178861788619</c:v>
                </c:pt>
                <c:pt idx="14">
                  <c:v>177.23577235772359</c:v>
                </c:pt>
                <c:pt idx="15">
                  <c:v>175.60975609756096</c:v>
                </c:pt>
                <c:pt idx="16">
                  <c:v>173.98373983739836</c:v>
                </c:pt>
                <c:pt idx="17">
                  <c:v>172.35772357723576</c:v>
                </c:pt>
                <c:pt idx="18">
                  <c:v>170.73170731707316</c:v>
                </c:pt>
                <c:pt idx="19">
                  <c:v>169.10569105691056</c:v>
                </c:pt>
                <c:pt idx="20">
                  <c:v>167.47967479674796</c:v>
                </c:pt>
                <c:pt idx="21">
                  <c:v>165.85365853658536</c:v>
                </c:pt>
                <c:pt idx="22">
                  <c:v>164.22764227642276</c:v>
                </c:pt>
                <c:pt idx="23">
                  <c:v>162.60162601626016</c:v>
                </c:pt>
                <c:pt idx="24">
                  <c:v>160.97560975609755</c:v>
                </c:pt>
                <c:pt idx="25">
                  <c:v>159.34959349593495</c:v>
                </c:pt>
                <c:pt idx="26">
                  <c:v>157.72357723577235</c:v>
                </c:pt>
                <c:pt idx="27">
                  <c:v>156.09756097560975</c:v>
                </c:pt>
                <c:pt idx="28">
                  <c:v>154.47154471544715</c:v>
                </c:pt>
                <c:pt idx="29">
                  <c:v>152.84552845528455</c:v>
                </c:pt>
                <c:pt idx="30">
                  <c:v>151.21951219512195</c:v>
                </c:pt>
                <c:pt idx="31">
                  <c:v>149.59349593495935</c:v>
                </c:pt>
                <c:pt idx="32">
                  <c:v>147.96747967479675</c:v>
                </c:pt>
                <c:pt idx="33">
                  <c:v>146.34146341463415</c:v>
                </c:pt>
                <c:pt idx="34">
                  <c:v>144.71544715447155</c:v>
                </c:pt>
                <c:pt idx="35">
                  <c:v>143.08943089430895</c:v>
                </c:pt>
                <c:pt idx="36">
                  <c:v>141.46341463414632</c:v>
                </c:pt>
                <c:pt idx="37">
                  <c:v>139.83739837398372</c:v>
                </c:pt>
                <c:pt idx="38">
                  <c:v>138.21138211382112</c:v>
                </c:pt>
                <c:pt idx="39">
                  <c:v>136.58536585365852</c:v>
                </c:pt>
                <c:pt idx="40">
                  <c:v>134.95934959349592</c:v>
                </c:pt>
                <c:pt idx="41">
                  <c:v>133.33333333333331</c:v>
                </c:pt>
                <c:pt idx="42">
                  <c:v>131.70731707317071</c:v>
                </c:pt>
                <c:pt idx="43">
                  <c:v>130.08130081300811</c:v>
                </c:pt>
                <c:pt idx="44">
                  <c:v>128.45528455284551</c:v>
                </c:pt>
                <c:pt idx="45">
                  <c:v>126.82926829268291</c:v>
                </c:pt>
                <c:pt idx="46">
                  <c:v>125.20325203252031</c:v>
                </c:pt>
                <c:pt idx="47">
                  <c:v>123.57723577235771</c:v>
                </c:pt>
                <c:pt idx="48">
                  <c:v>121.95121951219511</c:v>
                </c:pt>
                <c:pt idx="49">
                  <c:v>120.32520325203251</c:v>
                </c:pt>
                <c:pt idx="50">
                  <c:v>118.69918699186991</c:v>
                </c:pt>
                <c:pt idx="51">
                  <c:v>117.07317073170731</c:v>
                </c:pt>
                <c:pt idx="52">
                  <c:v>115.44715447154471</c:v>
                </c:pt>
                <c:pt idx="53">
                  <c:v>113.82113821138211</c:v>
                </c:pt>
                <c:pt idx="54">
                  <c:v>112.19512195121951</c:v>
                </c:pt>
                <c:pt idx="55">
                  <c:v>110.5691056910569</c:v>
                </c:pt>
                <c:pt idx="56">
                  <c:v>108.9430894308943</c:v>
                </c:pt>
                <c:pt idx="57">
                  <c:v>107.3170731707317</c:v>
                </c:pt>
                <c:pt idx="58">
                  <c:v>105.69105691056909</c:v>
                </c:pt>
                <c:pt idx="59">
                  <c:v>104.06504065040649</c:v>
                </c:pt>
                <c:pt idx="60">
                  <c:v>102.43902439024389</c:v>
                </c:pt>
                <c:pt idx="61">
                  <c:v>100.81300813008129</c:v>
                </c:pt>
                <c:pt idx="62">
                  <c:v>99.186991869918685</c:v>
                </c:pt>
                <c:pt idx="63">
                  <c:v>97.560975609756085</c:v>
                </c:pt>
                <c:pt idx="64">
                  <c:v>95.934959349593484</c:v>
                </c:pt>
                <c:pt idx="65">
                  <c:v>94.308943089430883</c:v>
                </c:pt>
                <c:pt idx="66">
                  <c:v>92.682926829268283</c:v>
                </c:pt>
                <c:pt idx="67">
                  <c:v>91.056910569105682</c:v>
                </c:pt>
                <c:pt idx="68">
                  <c:v>89.430894308943081</c:v>
                </c:pt>
                <c:pt idx="69">
                  <c:v>87.804878048780481</c:v>
                </c:pt>
                <c:pt idx="70">
                  <c:v>86.17886178861788</c:v>
                </c:pt>
                <c:pt idx="71">
                  <c:v>84.552845528455265</c:v>
                </c:pt>
                <c:pt idx="72">
                  <c:v>82.926829268292664</c:v>
                </c:pt>
                <c:pt idx="73">
                  <c:v>81.300813008130064</c:v>
                </c:pt>
                <c:pt idx="74">
                  <c:v>79.674796747967463</c:v>
                </c:pt>
                <c:pt idx="75">
                  <c:v>78.048780487804862</c:v>
                </c:pt>
                <c:pt idx="76">
                  <c:v>76.422764227642261</c:v>
                </c:pt>
                <c:pt idx="77">
                  <c:v>74.796747967479661</c:v>
                </c:pt>
                <c:pt idx="78">
                  <c:v>73.17073170731706</c:v>
                </c:pt>
                <c:pt idx="79">
                  <c:v>71.544715447154459</c:v>
                </c:pt>
                <c:pt idx="80">
                  <c:v>69.918699186991859</c:v>
                </c:pt>
                <c:pt idx="81">
                  <c:v>68.292682926829258</c:v>
                </c:pt>
                <c:pt idx="82">
                  <c:v>66.666666666666657</c:v>
                </c:pt>
                <c:pt idx="83">
                  <c:v>65.040650406504056</c:v>
                </c:pt>
                <c:pt idx="84">
                  <c:v>63.414634146341456</c:v>
                </c:pt>
                <c:pt idx="85">
                  <c:v>61.788617886178855</c:v>
                </c:pt>
                <c:pt idx="86">
                  <c:v>60.162601626016254</c:v>
                </c:pt>
                <c:pt idx="87">
                  <c:v>58.536585365853654</c:v>
                </c:pt>
                <c:pt idx="88">
                  <c:v>56.910569105691053</c:v>
                </c:pt>
                <c:pt idx="89">
                  <c:v>55.284552845528452</c:v>
                </c:pt>
                <c:pt idx="90">
                  <c:v>53.658536585365823</c:v>
                </c:pt>
                <c:pt idx="91">
                  <c:v>52.032520325203222</c:v>
                </c:pt>
                <c:pt idx="92">
                  <c:v>50.406504065040622</c:v>
                </c:pt>
                <c:pt idx="93">
                  <c:v>48.780487804878021</c:v>
                </c:pt>
                <c:pt idx="94">
                  <c:v>47.15447154471542</c:v>
                </c:pt>
                <c:pt idx="95">
                  <c:v>45.52845528455282</c:v>
                </c:pt>
                <c:pt idx="96">
                  <c:v>43.902439024390219</c:v>
                </c:pt>
                <c:pt idx="97">
                  <c:v>42.276422764227618</c:v>
                </c:pt>
                <c:pt idx="98">
                  <c:v>40.650406504065018</c:v>
                </c:pt>
                <c:pt idx="99">
                  <c:v>39.024390243902417</c:v>
                </c:pt>
                <c:pt idx="100">
                  <c:v>37.398373983739816</c:v>
                </c:pt>
                <c:pt idx="101">
                  <c:v>35.772357723577215</c:v>
                </c:pt>
                <c:pt idx="102">
                  <c:v>34.146341463414615</c:v>
                </c:pt>
                <c:pt idx="103">
                  <c:v>32.520325203252014</c:v>
                </c:pt>
                <c:pt idx="104">
                  <c:v>30.894308943089413</c:v>
                </c:pt>
                <c:pt idx="105">
                  <c:v>29.268292682926813</c:v>
                </c:pt>
                <c:pt idx="106">
                  <c:v>27.642276422764212</c:v>
                </c:pt>
                <c:pt idx="107">
                  <c:v>26.016260162601611</c:v>
                </c:pt>
                <c:pt idx="108">
                  <c:v>24.390243902439011</c:v>
                </c:pt>
                <c:pt idx="109">
                  <c:v>22.76422764227641</c:v>
                </c:pt>
                <c:pt idx="110">
                  <c:v>21.138211382113809</c:v>
                </c:pt>
                <c:pt idx="111">
                  <c:v>19.512195121951208</c:v>
                </c:pt>
                <c:pt idx="112">
                  <c:v>17.886178861788608</c:v>
                </c:pt>
                <c:pt idx="113">
                  <c:v>16.260162601626007</c:v>
                </c:pt>
                <c:pt idx="114">
                  <c:v>14.634146341463406</c:v>
                </c:pt>
                <c:pt idx="115">
                  <c:v>13.008130081300806</c:v>
                </c:pt>
                <c:pt idx="116">
                  <c:v>11.382113821138176</c:v>
                </c:pt>
                <c:pt idx="117">
                  <c:v>9.7560975609755758</c:v>
                </c:pt>
                <c:pt idx="118">
                  <c:v>8.1300813008129751</c:v>
                </c:pt>
                <c:pt idx="119">
                  <c:v>6.5040650406503744</c:v>
                </c:pt>
                <c:pt idx="120">
                  <c:v>4.8780487804877737</c:v>
                </c:pt>
                <c:pt idx="121">
                  <c:v>3.252032520325173</c:v>
                </c:pt>
                <c:pt idx="122">
                  <c:v>1.6260162601625723</c:v>
                </c:pt>
                <c:pt idx="123">
                  <c:v>0</c:v>
                </c:pt>
                <c:pt idx="124">
                  <c:v>-1.6260162601626291</c:v>
                </c:pt>
                <c:pt idx="125">
                  <c:v>-3.2520325203252298</c:v>
                </c:pt>
                <c:pt idx="126">
                  <c:v>-4.8780487804878305</c:v>
                </c:pt>
                <c:pt idx="127">
                  <c:v>-6.5040650406504312</c:v>
                </c:pt>
                <c:pt idx="128">
                  <c:v>-8.1300813008130319</c:v>
                </c:pt>
                <c:pt idx="129">
                  <c:v>-9.7560975609756326</c:v>
                </c:pt>
                <c:pt idx="130">
                  <c:v>-11.382113821138233</c:v>
                </c:pt>
                <c:pt idx="131">
                  <c:v>-13.008130081300834</c:v>
                </c:pt>
                <c:pt idx="132">
                  <c:v>-14.634146341463435</c:v>
                </c:pt>
                <c:pt idx="133">
                  <c:v>-16.260162601626035</c:v>
                </c:pt>
                <c:pt idx="134">
                  <c:v>-17.886178861788636</c:v>
                </c:pt>
                <c:pt idx="135">
                  <c:v>-19.512195121951237</c:v>
                </c:pt>
                <c:pt idx="136">
                  <c:v>-21.138211382113838</c:v>
                </c:pt>
                <c:pt idx="137">
                  <c:v>-22.764227642276438</c:v>
                </c:pt>
                <c:pt idx="138">
                  <c:v>-24.390243902439039</c:v>
                </c:pt>
                <c:pt idx="139">
                  <c:v>-26.01626016260164</c:v>
                </c:pt>
                <c:pt idx="140">
                  <c:v>-27.64227642276424</c:v>
                </c:pt>
                <c:pt idx="141">
                  <c:v>-29.268292682926869</c:v>
                </c:pt>
                <c:pt idx="142">
                  <c:v>-30.89430894308947</c:v>
                </c:pt>
                <c:pt idx="143">
                  <c:v>-32.520325203252071</c:v>
                </c:pt>
                <c:pt idx="144">
                  <c:v>-34.146341463414672</c:v>
                </c:pt>
                <c:pt idx="145">
                  <c:v>-35.772357723577272</c:v>
                </c:pt>
                <c:pt idx="146">
                  <c:v>-37.398373983739873</c:v>
                </c:pt>
                <c:pt idx="147">
                  <c:v>-39.024390243902474</c:v>
                </c:pt>
                <c:pt idx="148">
                  <c:v>-40.650406504065074</c:v>
                </c:pt>
                <c:pt idx="149">
                  <c:v>-42.276422764227675</c:v>
                </c:pt>
                <c:pt idx="150">
                  <c:v>-43.902439024390276</c:v>
                </c:pt>
                <c:pt idx="151">
                  <c:v>-45.528455284552876</c:v>
                </c:pt>
                <c:pt idx="152">
                  <c:v>-47.154471544715477</c:v>
                </c:pt>
                <c:pt idx="153">
                  <c:v>-48.780487804878078</c:v>
                </c:pt>
                <c:pt idx="154">
                  <c:v>-50.406504065040679</c:v>
                </c:pt>
                <c:pt idx="155">
                  <c:v>-52.032520325203279</c:v>
                </c:pt>
                <c:pt idx="156">
                  <c:v>-53.65853658536588</c:v>
                </c:pt>
                <c:pt idx="157">
                  <c:v>-55.284552845528481</c:v>
                </c:pt>
                <c:pt idx="158">
                  <c:v>-56.910569105691081</c:v>
                </c:pt>
                <c:pt idx="159">
                  <c:v>-58.536585365853682</c:v>
                </c:pt>
                <c:pt idx="160">
                  <c:v>-60.162601626016283</c:v>
                </c:pt>
                <c:pt idx="161">
                  <c:v>-61.788617886178884</c:v>
                </c:pt>
                <c:pt idx="162">
                  <c:v>-63.414634146341484</c:v>
                </c:pt>
                <c:pt idx="163">
                  <c:v>-65.040650406504085</c:v>
                </c:pt>
                <c:pt idx="164">
                  <c:v>-66.666666666666686</c:v>
                </c:pt>
                <c:pt idx="165">
                  <c:v>-68.292682926829286</c:v>
                </c:pt>
                <c:pt idx="166">
                  <c:v>-69.918699186991887</c:v>
                </c:pt>
                <c:pt idx="167">
                  <c:v>-71.544715447154488</c:v>
                </c:pt>
                <c:pt idx="168">
                  <c:v>-73.170731707317088</c:v>
                </c:pt>
                <c:pt idx="169">
                  <c:v>-74.796747967479689</c:v>
                </c:pt>
                <c:pt idx="170">
                  <c:v>-76.42276422764229</c:v>
                </c:pt>
                <c:pt idx="171">
                  <c:v>-78.048780487804891</c:v>
                </c:pt>
                <c:pt idx="172">
                  <c:v>-79.674796747967491</c:v>
                </c:pt>
                <c:pt idx="173">
                  <c:v>-81.300813008130092</c:v>
                </c:pt>
                <c:pt idx="174">
                  <c:v>-82.926829268292693</c:v>
                </c:pt>
                <c:pt idx="175">
                  <c:v>-84.552845528455293</c:v>
                </c:pt>
                <c:pt idx="176">
                  <c:v>-86.178861788617894</c:v>
                </c:pt>
                <c:pt idx="177">
                  <c:v>-87.804878048780495</c:v>
                </c:pt>
                <c:pt idx="178">
                  <c:v>-89.430894308943095</c:v>
                </c:pt>
                <c:pt idx="179">
                  <c:v>-91.056910569105696</c:v>
                </c:pt>
                <c:pt idx="180">
                  <c:v>-92.682926829268354</c:v>
                </c:pt>
                <c:pt idx="181">
                  <c:v>-94.308943089430954</c:v>
                </c:pt>
                <c:pt idx="182">
                  <c:v>-95.934959349593555</c:v>
                </c:pt>
                <c:pt idx="183">
                  <c:v>-97.560975609756156</c:v>
                </c:pt>
                <c:pt idx="184">
                  <c:v>-99.186991869918756</c:v>
                </c:pt>
                <c:pt idx="185">
                  <c:v>-100.81300813008136</c:v>
                </c:pt>
                <c:pt idx="186">
                  <c:v>-102.43902439024396</c:v>
                </c:pt>
                <c:pt idx="187">
                  <c:v>-104.06504065040656</c:v>
                </c:pt>
                <c:pt idx="188">
                  <c:v>-105.69105691056916</c:v>
                </c:pt>
                <c:pt idx="189">
                  <c:v>-107.31707317073176</c:v>
                </c:pt>
                <c:pt idx="190">
                  <c:v>-108.94308943089436</c:v>
                </c:pt>
                <c:pt idx="191">
                  <c:v>-110.56910569105696</c:v>
                </c:pt>
                <c:pt idx="192">
                  <c:v>-112.19512195121956</c:v>
                </c:pt>
                <c:pt idx="193">
                  <c:v>-113.82113821138216</c:v>
                </c:pt>
                <c:pt idx="194">
                  <c:v>-115.44715447154476</c:v>
                </c:pt>
                <c:pt idx="195">
                  <c:v>-117.07317073170736</c:v>
                </c:pt>
                <c:pt idx="196">
                  <c:v>-118.69918699186996</c:v>
                </c:pt>
                <c:pt idx="197">
                  <c:v>-120.32520325203257</c:v>
                </c:pt>
                <c:pt idx="198">
                  <c:v>-121.95121951219517</c:v>
                </c:pt>
                <c:pt idx="199">
                  <c:v>-123.57723577235777</c:v>
                </c:pt>
                <c:pt idx="200">
                  <c:v>-125.20325203252037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BB-4E9B-862D-82D469AA672B}"/>
            </c:ext>
          </c:extLst>
        </c:ser>
        <c:ser>
          <c:idx val="2"/>
          <c:order val="5"/>
          <c:tx>
            <c:strRef>
              <c:f>競争!$AN$16</c:f>
              <c:strCache>
                <c:ptCount val="1"/>
                <c:pt idx="0">
                  <c:v>x=--(r2/bK2)y+r2/b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競争!$AN$17:$AN$217</c:f>
              <c:numCache>
                <c:formatCode>0.0</c:formatCode>
                <c:ptCount val="201"/>
                <c:pt idx="0">
                  <c:v>200</c:v>
                </c:pt>
                <c:pt idx="1">
                  <c:v>198.2905982905983</c:v>
                </c:pt>
                <c:pt idx="2">
                  <c:v>196.58119658119659</c:v>
                </c:pt>
                <c:pt idx="3">
                  <c:v>194.87179487179486</c:v>
                </c:pt>
                <c:pt idx="4">
                  <c:v>193.16239316239316</c:v>
                </c:pt>
                <c:pt idx="5">
                  <c:v>191.45299145299145</c:v>
                </c:pt>
                <c:pt idx="6">
                  <c:v>189.74358974358975</c:v>
                </c:pt>
                <c:pt idx="7">
                  <c:v>188.03418803418805</c:v>
                </c:pt>
                <c:pt idx="8">
                  <c:v>186.32478632478632</c:v>
                </c:pt>
                <c:pt idx="9">
                  <c:v>184.61538461538461</c:v>
                </c:pt>
                <c:pt idx="10">
                  <c:v>182.90598290598291</c:v>
                </c:pt>
                <c:pt idx="11">
                  <c:v>181.19658119658121</c:v>
                </c:pt>
                <c:pt idx="12">
                  <c:v>179.4871794871795</c:v>
                </c:pt>
                <c:pt idx="13">
                  <c:v>177.77777777777777</c:v>
                </c:pt>
                <c:pt idx="14">
                  <c:v>176.06837606837607</c:v>
                </c:pt>
                <c:pt idx="15">
                  <c:v>174.35897435897436</c:v>
                </c:pt>
                <c:pt idx="16">
                  <c:v>172.64957264957266</c:v>
                </c:pt>
                <c:pt idx="17">
                  <c:v>170.94017094017096</c:v>
                </c:pt>
                <c:pt idx="18">
                  <c:v>169.23076923076923</c:v>
                </c:pt>
                <c:pt idx="19">
                  <c:v>167.52136752136752</c:v>
                </c:pt>
                <c:pt idx="20">
                  <c:v>165.81196581196582</c:v>
                </c:pt>
                <c:pt idx="21">
                  <c:v>164.10256410256412</c:v>
                </c:pt>
                <c:pt idx="22">
                  <c:v>162.39316239316241</c:v>
                </c:pt>
                <c:pt idx="23">
                  <c:v>160.68376068376068</c:v>
                </c:pt>
                <c:pt idx="24">
                  <c:v>158.97435897435898</c:v>
                </c:pt>
                <c:pt idx="25">
                  <c:v>157.26495726495727</c:v>
                </c:pt>
                <c:pt idx="26">
                  <c:v>155.55555555555557</c:v>
                </c:pt>
                <c:pt idx="27">
                  <c:v>153.84615384615387</c:v>
                </c:pt>
                <c:pt idx="28">
                  <c:v>152.13675213675214</c:v>
                </c:pt>
                <c:pt idx="29">
                  <c:v>150.42735042735043</c:v>
                </c:pt>
                <c:pt idx="30">
                  <c:v>148.71794871794873</c:v>
                </c:pt>
                <c:pt idx="31">
                  <c:v>147.00854700854703</c:v>
                </c:pt>
                <c:pt idx="32">
                  <c:v>145.29914529914532</c:v>
                </c:pt>
                <c:pt idx="33">
                  <c:v>143.58974358974359</c:v>
                </c:pt>
                <c:pt idx="34">
                  <c:v>141.88034188034189</c:v>
                </c:pt>
                <c:pt idx="35">
                  <c:v>140.17094017094018</c:v>
                </c:pt>
                <c:pt idx="36">
                  <c:v>138.46153846153848</c:v>
                </c:pt>
                <c:pt idx="37">
                  <c:v>136.75213675213678</c:v>
                </c:pt>
                <c:pt idx="38">
                  <c:v>135.04273504273505</c:v>
                </c:pt>
                <c:pt idx="39">
                  <c:v>133.33333333333334</c:v>
                </c:pt>
                <c:pt idx="40">
                  <c:v>131.62393162393164</c:v>
                </c:pt>
                <c:pt idx="41">
                  <c:v>129.91452991452991</c:v>
                </c:pt>
                <c:pt idx="42">
                  <c:v>128.20512820512823</c:v>
                </c:pt>
                <c:pt idx="43">
                  <c:v>126.49572649572652</c:v>
                </c:pt>
                <c:pt idx="44">
                  <c:v>124.7863247863248</c:v>
                </c:pt>
                <c:pt idx="45">
                  <c:v>123.07692307692309</c:v>
                </c:pt>
                <c:pt idx="46">
                  <c:v>121.36752136752138</c:v>
                </c:pt>
                <c:pt idx="47">
                  <c:v>119.65811965811967</c:v>
                </c:pt>
                <c:pt idx="48">
                  <c:v>117.94871794871796</c:v>
                </c:pt>
                <c:pt idx="49">
                  <c:v>116.23931623931625</c:v>
                </c:pt>
                <c:pt idx="50">
                  <c:v>114.52991452991455</c:v>
                </c:pt>
                <c:pt idx="51">
                  <c:v>112.82051282051283</c:v>
                </c:pt>
                <c:pt idx="52">
                  <c:v>111.11111111111113</c:v>
                </c:pt>
                <c:pt idx="53">
                  <c:v>109.40170940170941</c:v>
                </c:pt>
                <c:pt idx="54">
                  <c:v>107.69230769230771</c:v>
                </c:pt>
                <c:pt idx="55">
                  <c:v>105.982905982906</c:v>
                </c:pt>
                <c:pt idx="56">
                  <c:v>104.27350427350429</c:v>
                </c:pt>
                <c:pt idx="57">
                  <c:v>102.56410256410258</c:v>
                </c:pt>
                <c:pt idx="58">
                  <c:v>100.85470085470087</c:v>
                </c:pt>
                <c:pt idx="59">
                  <c:v>99.145299145299163</c:v>
                </c:pt>
                <c:pt idx="60">
                  <c:v>97.435897435897459</c:v>
                </c:pt>
                <c:pt idx="61">
                  <c:v>95.726495726495742</c:v>
                </c:pt>
                <c:pt idx="62">
                  <c:v>94.017094017094038</c:v>
                </c:pt>
                <c:pt idx="63">
                  <c:v>92.307692307692321</c:v>
                </c:pt>
                <c:pt idx="64">
                  <c:v>90.598290598290617</c:v>
                </c:pt>
                <c:pt idx="65">
                  <c:v>88.888888888888914</c:v>
                </c:pt>
                <c:pt idx="66">
                  <c:v>87.179487179487197</c:v>
                </c:pt>
                <c:pt idx="67">
                  <c:v>85.470085470085493</c:v>
                </c:pt>
                <c:pt idx="68">
                  <c:v>83.760683760683776</c:v>
                </c:pt>
                <c:pt idx="69">
                  <c:v>82.051282051282072</c:v>
                </c:pt>
                <c:pt idx="70">
                  <c:v>80.341880341880369</c:v>
                </c:pt>
                <c:pt idx="71">
                  <c:v>78.632478632478652</c:v>
                </c:pt>
                <c:pt idx="72">
                  <c:v>76.923076923076948</c:v>
                </c:pt>
                <c:pt idx="73">
                  <c:v>75.213675213675231</c:v>
                </c:pt>
                <c:pt idx="74">
                  <c:v>73.504273504273527</c:v>
                </c:pt>
                <c:pt idx="75">
                  <c:v>71.794871794871824</c:v>
                </c:pt>
                <c:pt idx="76">
                  <c:v>70.085470085470121</c:v>
                </c:pt>
                <c:pt idx="77">
                  <c:v>68.376068376068389</c:v>
                </c:pt>
                <c:pt idx="78">
                  <c:v>66.666666666666686</c:v>
                </c:pt>
                <c:pt idx="79">
                  <c:v>64.957264957264982</c:v>
                </c:pt>
                <c:pt idx="80">
                  <c:v>63.247863247863279</c:v>
                </c:pt>
                <c:pt idx="81">
                  <c:v>61.538461538461576</c:v>
                </c:pt>
                <c:pt idx="82">
                  <c:v>59.829059829059844</c:v>
                </c:pt>
                <c:pt idx="83">
                  <c:v>58.119658119658141</c:v>
                </c:pt>
                <c:pt idx="84">
                  <c:v>56.410256410256437</c:v>
                </c:pt>
                <c:pt idx="85">
                  <c:v>54.700854700854734</c:v>
                </c:pt>
                <c:pt idx="86">
                  <c:v>52.991452991453031</c:v>
                </c:pt>
                <c:pt idx="87">
                  <c:v>51.282051282051299</c:v>
                </c:pt>
                <c:pt idx="88">
                  <c:v>49.572649572649595</c:v>
                </c:pt>
                <c:pt idx="89">
                  <c:v>47.863247863247892</c:v>
                </c:pt>
                <c:pt idx="90">
                  <c:v>46.153846153846189</c:v>
                </c:pt>
                <c:pt idx="91">
                  <c:v>44.444444444444485</c:v>
                </c:pt>
                <c:pt idx="92">
                  <c:v>42.735042735042754</c:v>
                </c:pt>
                <c:pt idx="93">
                  <c:v>41.02564102564105</c:v>
                </c:pt>
                <c:pt idx="94">
                  <c:v>39.316239316239347</c:v>
                </c:pt>
                <c:pt idx="95">
                  <c:v>37.606837606837644</c:v>
                </c:pt>
                <c:pt idx="96">
                  <c:v>35.897435897435912</c:v>
                </c:pt>
                <c:pt idx="97">
                  <c:v>34.188034188034209</c:v>
                </c:pt>
                <c:pt idx="98">
                  <c:v>32.478632478632505</c:v>
                </c:pt>
                <c:pt idx="99">
                  <c:v>30.769230769230802</c:v>
                </c:pt>
                <c:pt idx="100">
                  <c:v>29.059829059829099</c:v>
                </c:pt>
                <c:pt idx="101">
                  <c:v>27.350427350427367</c:v>
                </c:pt>
                <c:pt idx="102">
                  <c:v>25.641025641025664</c:v>
                </c:pt>
                <c:pt idx="103">
                  <c:v>23.93162393162396</c:v>
                </c:pt>
                <c:pt idx="104">
                  <c:v>22.222222222222257</c:v>
                </c:pt>
                <c:pt idx="105">
                  <c:v>20.512820512820554</c:v>
                </c:pt>
                <c:pt idx="106">
                  <c:v>18.803418803418822</c:v>
                </c:pt>
                <c:pt idx="107">
                  <c:v>17.094017094017119</c:v>
                </c:pt>
                <c:pt idx="108">
                  <c:v>15.384615384615415</c:v>
                </c:pt>
                <c:pt idx="109">
                  <c:v>13.675213675213712</c:v>
                </c:pt>
                <c:pt idx="110">
                  <c:v>11.965811965812009</c:v>
                </c:pt>
                <c:pt idx="111">
                  <c:v>10.256410256410277</c:v>
                </c:pt>
                <c:pt idx="112">
                  <c:v>8.5470085470085735</c:v>
                </c:pt>
                <c:pt idx="113">
                  <c:v>6.8376068376068702</c:v>
                </c:pt>
                <c:pt idx="114">
                  <c:v>5.1282051282051668</c:v>
                </c:pt>
                <c:pt idx="115">
                  <c:v>3.4188034188034635</c:v>
                </c:pt>
                <c:pt idx="116">
                  <c:v>1.7094017094017318</c:v>
                </c:pt>
                <c:pt idx="117">
                  <c:v>0</c:v>
                </c:pt>
                <c:pt idx="118">
                  <c:v>-1.7094017094016749</c:v>
                </c:pt>
                <c:pt idx="119">
                  <c:v>-3.4188034188033782</c:v>
                </c:pt>
                <c:pt idx="120">
                  <c:v>-5.1282051282050816</c:v>
                </c:pt>
                <c:pt idx="121">
                  <c:v>-6.8376068376068133</c:v>
                </c:pt>
                <c:pt idx="122">
                  <c:v>-8.5470085470085166</c:v>
                </c:pt>
                <c:pt idx="123">
                  <c:v>-10.25641025641022</c:v>
                </c:pt>
                <c:pt idx="124">
                  <c:v>-11.965811965811923</c:v>
                </c:pt>
                <c:pt idx="125">
                  <c:v>-13.675213675213627</c:v>
                </c:pt>
                <c:pt idx="126">
                  <c:v>-15.384615384615358</c:v>
                </c:pt>
                <c:pt idx="127">
                  <c:v>-17.094017094017062</c:v>
                </c:pt>
                <c:pt idx="128">
                  <c:v>-18.803418803418765</c:v>
                </c:pt>
                <c:pt idx="129">
                  <c:v>-20.512820512820468</c:v>
                </c:pt>
                <c:pt idx="130">
                  <c:v>-22.222222222222172</c:v>
                </c:pt>
                <c:pt idx="131">
                  <c:v>-23.931623931623903</c:v>
                </c:pt>
                <c:pt idx="132">
                  <c:v>-25.641025641025607</c:v>
                </c:pt>
                <c:pt idx="133">
                  <c:v>-27.35042735042731</c:v>
                </c:pt>
                <c:pt idx="134">
                  <c:v>-29.059829059829013</c:v>
                </c:pt>
                <c:pt idx="135">
                  <c:v>-30.769230769230717</c:v>
                </c:pt>
                <c:pt idx="136">
                  <c:v>-32.478632478632449</c:v>
                </c:pt>
                <c:pt idx="137">
                  <c:v>-34.188034188034152</c:v>
                </c:pt>
                <c:pt idx="138">
                  <c:v>-35.897435897435855</c:v>
                </c:pt>
                <c:pt idx="139">
                  <c:v>-37.606837606837558</c:v>
                </c:pt>
                <c:pt idx="140">
                  <c:v>-39.316239316239262</c:v>
                </c:pt>
                <c:pt idx="141">
                  <c:v>-41.025641025640994</c:v>
                </c:pt>
                <c:pt idx="142">
                  <c:v>-42.735042735042697</c:v>
                </c:pt>
                <c:pt idx="143">
                  <c:v>-44.4444444444444</c:v>
                </c:pt>
                <c:pt idx="144">
                  <c:v>-46.153846153846104</c:v>
                </c:pt>
                <c:pt idx="145">
                  <c:v>-47.863247863247807</c:v>
                </c:pt>
                <c:pt idx="146">
                  <c:v>-49.572649572649539</c:v>
                </c:pt>
                <c:pt idx="147">
                  <c:v>-51.282051282051242</c:v>
                </c:pt>
                <c:pt idx="148">
                  <c:v>-52.991452991452945</c:v>
                </c:pt>
                <c:pt idx="149">
                  <c:v>-54.700854700854649</c:v>
                </c:pt>
                <c:pt idx="150">
                  <c:v>-56.410256410256352</c:v>
                </c:pt>
                <c:pt idx="151">
                  <c:v>-58.119658119658084</c:v>
                </c:pt>
                <c:pt idx="152">
                  <c:v>-59.829059829059759</c:v>
                </c:pt>
                <c:pt idx="153">
                  <c:v>-61.53846153846149</c:v>
                </c:pt>
                <c:pt idx="154">
                  <c:v>-63.247863247863222</c:v>
                </c:pt>
                <c:pt idx="155">
                  <c:v>-64.957264957264897</c:v>
                </c:pt>
                <c:pt idx="156">
                  <c:v>-66.666666666666629</c:v>
                </c:pt>
                <c:pt idx="157">
                  <c:v>-68.376068376068304</c:v>
                </c:pt>
                <c:pt idx="158">
                  <c:v>-70.085470085470035</c:v>
                </c:pt>
                <c:pt idx="159">
                  <c:v>-71.794871794871767</c:v>
                </c:pt>
                <c:pt idx="160">
                  <c:v>-73.504273504273442</c:v>
                </c:pt>
                <c:pt idx="161">
                  <c:v>-75.213675213675174</c:v>
                </c:pt>
                <c:pt idx="162">
                  <c:v>-76.923076923076849</c:v>
                </c:pt>
                <c:pt idx="163">
                  <c:v>-78.63247863247858</c:v>
                </c:pt>
                <c:pt idx="164">
                  <c:v>-80.341880341880312</c:v>
                </c:pt>
                <c:pt idx="165">
                  <c:v>-82.051282051281987</c:v>
                </c:pt>
                <c:pt idx="166">
                  <c:v>-83.760683760683719</c:v>
                </c:pt>
                <c:pt idx="167">
                  <c:v>-85.470085470085394</c:v>
                </c:pt>
                <c:pt idx="168">
                  <c:v>-87.179487179487126</c:v>
                </c:pt>
                <c:pt idx="169">
                  <c:v>-88.888888888888857</c:v>
                </c:pt>
                <c:pt idx="170">
                  <c:v>-90.598290598290532</c:v>
                </c:pt>
                <c:pt idx="171">
                  <c:v>-92.307692307692264</c:v>
                </c:pt>
                <c:pt idx="172">
                  <c:v>-94.017094017093939</c:v>
                </c:pt>
                <c:pt idx="173">
                  <c:v>-95.726495726495671</c:v>
                </c:pt>
                <c:pt idx="174">
                  <c:v>-97.435897435897402</c:v>
                </c:pt>
                <c:pt idx="175">
                  <c:v>-99.145299145299077</c:v>
                </c:pt>
                <c:pt idx="176">
                  <c:v>-100.85470085470081</c:v>
                </c:pt>
                <c:pt idx="177">
                  <c:v>-102.56410256410248</c:v>
                </c:pt>
                <c:pt idx="178">
                  <c:v>-104.27350427350422</c:v>
                </c:pt>
                <c:pt idx="179">
                  <c:v>-105.98290598290595</c:v>
                </c:pt>
                <c:pt idx="180">
                  <c:v>-107.69230769230762</c:v>
                </c:pt>
                <c:pt idx="181">
                  <c:v>-109.40170940170935</c:v>
                </c:pt>
                <c:pt idx="182">
                  <c:v>-111.11111111111103</c:v>
                </c:pt>
                <c:pt idx="183">
                  <c:v>-112.82051282051276</c:v>
                </c:pt>
                <c:pt idx="184">
                  <c:v>-114.52991452991449</c:v>
                </c:pt>
                <c:pt idx="185">
                  <c:v>-116.23931623931617</c:v>
                </c:pt>
                <c:pt idx="186">
                  <c:v>-117.9487179487179</c:v>
                </c:pt>
                <c:pt idx="187">
                  <c:v>-119.65811965811957</c:v>
                </c:pt>
                <c:pt idx="188">
                  <c:v>-121.36752136752131</c:v>
                </c:pt>
                <c:pt idx="189">
                  <c:v>-123.07692307692304</c:v>
                </c:pt>
                <c:pt idx="190">
                  <c:v>-124.78632478632471</c:v>
                </c:pt>
                <c:pt idx="191">
                  <c:v>-126.49572649572644</c:v>
                </c:pt>
                <c:pt idx="192">
                  <c:v>-128.20512820512818</c:v>
                </c:pt>
                <c:pt idx="193">
                  <c:v>-129.91452991452985</c:v>
                </c:pt>
                <c:pt idx="194">
                  <c:v>-131.62393162393158</c:v>
                </c:pt>
                <c:pt idx="195">
                  <c:v>-133.33333333333326</c:v>
                </c:pt>
                <c:pt idx="196">
                  <c:v>-135.04273504273499</c:v>
                </c:pt>
                <c:pt idx="197">
                  <c:v>-136.75213675213672</c:v>
                </c:pt>
                <c:pt idx="198">
                  <c:v>-138.4615384615384</c:v>
                </c:pt>
                <c:pt idx="199">
                  <c:v>-140.17094017094013</c:v>
                </c:pt>
                <c:pt idx="200">
                  <c:v>-141.8803418803418</c:v>
                </c:pt>
              </c:numCache>
            </c:numRef>
          </c:xVal>
          <c:yVal>
            <c:numRef>
              <c:f>競争!$V$17:$V$217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BB-4E9B-862D-82D469AA6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ax val="130"/>
          <c:min val="0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  <c:majorUnit val="20"/>
      </c:valAx>
      <c:valAx>
        <c:axId val="185682944"/>
        <c:scaling>
          <c:orientation val="minMax"/>
          <c:max val="13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競争!$W$15</c:f>
              <c:strCache>
                <c:ptCount val="1"/>
                <c:pt idx="0">
                  <c:v>① (1,1)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競争!$W$17:$W$217</c:f>
              <c:numCache>
                <c:formatCode>0.00_ </c:formatCode>
                <c:ptCount val="201"/>
                <c:pt idx="0">
                  <c:v>1</c:v>
                </c:pt>
                <c:pt idx="1">
                  <c:v>1.1973739837398374</c:v>
                </c:pt>
                <c:pt idx="2">
                  <c:v>1.4329658338003735</c:v>
                </c:pt>
                <c:pt idx="3">
                  <c:v>1.7138155179485244</c:v>
                </c:pt>
                <c:pt idx="4">
                  <c:v>2.0480826001719725</c:v>
                </c:pt>
                <c:pt idx="5">
                  <c:v>2.4451352843133716</c:v>
                </c:pt>
                <c:pt idx="6">
                  <c:v>2.9155975518118695</c:v>
                </c:pt>
                <c:pt idx="7">
                  <c:v>3.471322899524464</c:v>
                </c:pt>
                <c:pt idx="8">
                  <c:v>4.1252510366010515</c:v>
                </c:pt>
                <c:pt idx="9">
                  <c:v>4.8910907843359466</c:v>
                </c:pt>
                <c:pt idx="10">
                  <c:v>5.7827616162015065</c:v>
                </c:pt>
                <c:pt idx="11">
                  <c:v>6.8135243276993904</c:v>
                </c:pt>
                <c:pt idx="12">
                  <c:v>7.9947491746982742</c:v>
                </c:pt>
                <c:pt idx="13">
                  <c:v>9.3343224912292975</c:v>
                </c:pt>
                <c:pt idx="14">
                  <c:v>10.834795226641893</c:v>
                </c:pt>
                <c:pt idx="15">
                  <c:v>12.4915325816524</c:v>
                </c:pt>
                <c:pt idx="16">
                  <c:v>14.291305736384926</c:v>
                </c:pt>
                <c:pt idx="17">
                  <c:v>16.211896878586657</c:v>
                </c:pt>
                <c:pt idx="18">
                  <c:v>18.223243179824987</c:v>
                </c:pt>
                <c:pt idx="19">
                  <c:v>20.290313469246069</c:v>
                </c:pt>
                <c:pt idx="20">
                  <c:v>22.377314098794017</c:v>
                </c:pt>
                <c:pt idx="21">
                  <c:v>24.452201794018144</c:v>
                </c:pt>
                <c:pt idx="22">
                  <c:v>26.490225790881968</c:v>
                </c:pt>
                <c:pt idx="23">
                  <c:v>28.475566334298314</c:v>
                </c:pt>
                <c:pt idx="24">
                  <c:v>30.400916889203341</c:v>
                </c:pt>
                <c:pt idx="25">
                  <c:v>32.265599809446691</c:v>
                </c:pt>
                <c:pt idx="26">
                  <c:v>34.073119433917149</c:v>
                </c:pt>
                <c:pt idx="27">
                  <c:v>35.828911378351634</c:v>
                </c:pt>
                <c:pt idx="28">
                  <c:v>37.538683425799015</c:v>
                </c:pt>
                <c:pt idx="29">
                  <c:v>39.207413622143541</c:v>
                </c:pt>
                <c:pt idx="30">
                  <c:v>40.838885688245966</c:v>
                </c:pt>
                <c:pt idx="31">
                  <c:v>42.435587706452914</c:v>
                </c:pt>
                <c:pt idx="32">
                  <c:v>43.998819472140227</c:v>
                </c:pt>
                <c:pt idx="33">
                  <c:v>45.528897725899796</c:v>
                </c:pt>
                <c:pt idx="34">
                  <c:v>47.02539035229556</c:v>
                </c:pt>
                <c:pt idx="35">
                  <c:v>48.487341624017581</c:v>
                </c:pt>
                <c:pt idx="36">
                  <c:v>49.913470505578793</c:v>
                </c:pt>
                <c:pt idx="37">
                  <c:v>51.30233563288634</c:v>
                </c:pt>
                <c:pt idx="38">
                  <c:v>52.652466756142331</c:v>
                </c:pt>
                <c:pt idx="39">
                  <c:v>53.962465379642445</c:v>
                </c:pt>
                <c:pt idx="40">
                  <c:v>55.231078496929712</c:v>
                </c:pt>
                <c:pt idx="41">
                  <c:v>56.457249566317586</c:v>
                </c:pt>
                <c:pt idx="42">
                  <c:v>57.640150682404538</c:v>
                </c:pt>
                <c:pt idx="43">
                  <c:v>58.779199528175546</c:v>
                </c:pt>
                <c:pt idx="44">
                  <c:v>59.874064265734127</c:v>
                </c:pt>
                <c:pt idx="45">
                  <c:v>60.924659099605137</c:v>
                </c:pt>
                <c:pt idx="46">
                  <c:v>61.931132848730698</c:v>
                </c:pt>
                <c:pt idx="47">
                  <c:v>62.893852499687519</c:v>
                </c:pt>
                <c:pt idx="48">
                  <c:v>63.813383385556264</c:v>
                </c:pt>
                <c:pt idx="49">
                  <c:v>64.69046734120154</c:v>
                </c:pt>
                <c:pt idx="50">
                  <c:v>65.525999924850197</c:v>
                </c:pt>
                <c:pt idx="51">
                  <c:v>66.321007566179887</c:v>
                </c:pt>
                <c:pt idx="52">
                  <c:v>67.07662530112151</c:v>
                </c:pt>
                <c:pt idx="53">
                  <c:v>67.794075581678086</c:v>
                </c:pt>
                <c:pt idx="54">
                  <c:v>68.474648503566527</c:v>
                </c:pt>
                <c:pt idx="55">
                  <c:v>69.119683673489106</c:v>
                </c:pt>
                <c:pt idx="56">
                  <c:v>69.730553839219056</c:v>
                </c:pt>
                <c:pt idx="57">
                  <c:v>70.308650327157437</c:v>
                </c:pt>
                <c:pt idx="58">
                  <c:v>70.855370271205885</c:v>
                </c:pt>
                <c:pt idx="59">
                  <c:v>71.372105571309746</c:v>
                </c:pt>
                <c:pt idx="60">
                  <c:v>71.860233487527168</c:v>
                </c:pt>
                <c:pt idx="61">
                  <c:v>72.321108753769224</c:v>
                </c:pt>
                <c:pt idx="62">
                  <c:v>72.756057082408958</c:v>
                </c:pt>
                <c:pt idx="63">
                  <c:v>73.166369924957777</c:v>
                </c:pt>
                <c:pt idx="64">
                  <c:v>73.553300353364406</c:v>
                </c:pt>
                <c:pt idx="65">
                  <c:v>73.918059929844702</c:v>
                </c:pt>
                <c:pt idx="66">
                  <c:v>74.261816439357546</c:v>
                </c:pt>
                <c:pt idx="67">
                  <c:v>74.585692366967749</c:v>
                </c:pt>
                <c:pt idx="68">
                  <c:v>74.890764011631447</c:v>
                </c:pt>
                <c:pt idx="69">
                  <c:v>75.17806113781586</c:v>
                </c:pt>
                <c:pt idx="70">
                  <c:v>75.448567076376122</c:v>
                </c:pt>
                <c:pt idx="71">
                  <c:v>75.703219195927858</c:v>
                </c:pt>
                <c:pt idx="72">
                  <c:v>75.942909675342378</c:v>
                </c:pt>
                <c:pt idx="73">
                  <c:v>76.16848651679588</c:v>
                </c:pt>
                <c:pt idx="74">
                  <c:v>76.380754746931942</c:v>
                </c:pt>
                <c:pt idx="75">
                  <c:v>76.580477761099345</c:v>
                </c:pt>
                <c:pt idx="76">
                  <c:v>76.768378772294753</c:v>
                </c:pt>
                <c:pt idx="77">
                  <c:v>76.945142332384947</c:v>
                </c:pt>
                <c:pt idx="78">
                  <c:v>77.111415898438068</c:v>
                </c:pt>
                <c:pt idx="79">
                  <c:v>77.267811421601422</c:v>
                </c:pt>
                <c:pt idx="80">
                  <c:v>77.414906939974273</c:v>
                </c:pt>
                <c:pt idx="81">
                  <c:v>77.553248160392499</c:v>
                </c:pt>
                <c:pt idx="82">
                  <c:v>77.683350017020501</c:v>
                </c:pt>
                <c:pt idx="83">
                  <c:v>77.805698197189002</c:v>
                </c:pt>
                <c:pt idx="84">
                  <c:v>77.920750627074483</c:v>
                </c:pt>
                <c:pt idx="85">
                  <c:v>78.02893891163481</c:v>
                </c:pt>
                <c:pt idx="86">
                  <c:v>78.130669724739192</c:v>
                </c:pt>
                <c:pt idx="87">
                  <c:v>78.226326146698128</c:v>
                </c:pt>
                <c:pt idx="88">
                  <c:v>78.31626894744636</c:v>
                </c:pt>
                <c:pt idx="89">
                  <c:v>78.400837814489705</c:v>
                </c:pt>
                <c:pt idx="90">
                  <c:v>78.480352525423456</c:v>
                </c:pt>
                <c:pt idx="91">
                  <c:v>78.555114065390043</c:v>
                </c:pt>
                <c:pt idx="92">
                  <c:v>78.625405690287408</c:v>
                </c:pt>
                <c:pt idx="93">
                  <c:v>78.691493936887014</c:v>
                </c:pt>
                <c:pt idx="94">
                  <c:v>78.753629581285452</c:v>
                </c:pt>
                <c:pt idx="95">
                  <c:v>78.812048547311875</c:v>
                </c:pt>
                <c:pt idx="96">
                  <c:v>78.86697276665511</c:v>
                </c:pt>
                <c:pt idx="97">
                  <c:v>78.918610992570237</c:v>
                </c:pt>
                <c:pt idx="98">
                  <c:v>78.967159569082284</c:v>
                </c:pt>
                <c:pt idx="99">
                  <c:v>79.01280315763259</c:v>
                </c:pt>
                <c:pt idx="100">
                  <c:v>79.055715423116098</c:v>
                </c:pt>
                <c:pt idx="101">
                  <c:v>79.096059681241627</c:v>
                </c:pt>
                <c:pt idx="102">
                  <c:v>79.133989509115111</c:v>
                </c:pt>
                <c:pt idx="103">
                  <c:v>79.169649320902423</c:v>
                </c:pt>
                <c:pt idx="104">
                  <c:v>79.203174910375694</c:v>
                </c:pt>
                <c:pt idx="105">
                  <c:v>79.234693962087931</c:v>
                </c:pt>
                <c:pt idx="106">
                  <c:v>79.264326532857169</c:v>
                </c:pt>
                <c:pt idx="107">
                  <c:v>79.292185505174515</c:v>
                </c:pt>
                <c:pt idx="108">
                  <c:v>79.318377014082145</c:v>
                </c:pt>
                <c:pt idx="109">
                  <c:v>79.34300084899823</c:v>
                </c:pt>
                <c:pt idx="110">
                  <c:v>79.366150831896874</c:v>
                </c:pt>
                <c:pt idx="111">
                  <c:v>79.387915173182805</c:v>
                </c:pt>
                <c:pt idx="112">
                  <c:v>79.408376806534108</c:v>
                </c:pt>
                <c:pt idx="113">
                  <c:v>79.427613703920869</c:v>
                </c:pt>
                <c:pt idx="114">
                  <c:v>79.445699171944568</c:v>
                </c:pt>
                <c:pt idx="115">
                  <c:v>79.462702130582102</c:v>
                </c:pt>
                <c:pt idx="116">
                  <c:v>79.478687375359712</c:v>
                </c:pt>
                <c:pt idx="117">
                  <c:v>79.493715823925839</c:v>
                </c:pt>
                <c:pt idx="118">
                  <c:v>79.507844747938123</c:v>
                </c:pt>
                <c:pt idx="119">
                  <c:v>79.521127991128523</c:v>
                </c:pt>
                <c:pt idx="120">
                  <c:v>79.533616174361711</c:v>
                </c:pt>
                <c:pt idx="121">
                  <c:v>79.545356888455345</c:v>
                </c:pt>
                <c:pt idx="122">
                  <c:v>79.556394875486774</c:v>
                </c:pt>
                <c:pt idx="123">
                  <c:v>79.56677219926901</c:v>
                </c:pt>
                <c:pt idx="124">
                  <c:v>79.576528405639081</c:v>
                </c:pt>
                <c:pt idx="125">
                  <c:v>79.58570067316451</c:v>
                </c:pt>
                <c:pt idx="126">
                  <c:v>79.594323954838202</c:v>
                </c:pt>
                <c:pt idx="127">
                  <c:v>79.602431111298614</c:v>
                </c:pt>
                <c:pt idx="128">
                  <c:v>79.610053036080473</c:v>
                </c:pt>
                <c:pt idx="129">
                  <c:v>79.617218773371505</c:v>
                </c:pt>
                <c:pt idx="130">
                  <c:v>79.62395562872257</c:v>
                </c:pt>
                <c:pt idx="131">
                  <c:v>79.63028927313205</c:v>
                </c:pt>
                <c:pt idx="132">
                  <c:v>79.63624384090042</c:v>
                </c:pt>
                <c:pt idx="133">
                  <c:v>79.641842021627426</c:v>
                </c:pt>
                <c:pt idx="134">
                  <c:v>79.647105146702017</c:v>
                </c:pt>
                <c:pt idx="135">
                  <c:v>79.652053270614587</c:v>
                </c:pt>
                <c:pt idx="136">
                  <c:v>79.656705247401106</c:v>
                </c:pt>
                <c:pt idx="137">
                  <c:v>79.661078802510588</c:v>
                </c:pt>
                <c:pt idx="138">
                  <c:v>79.665190600369755</c:v>
                </c:pt>
                <c:pt idx="139">
                  <c:v>79.669056307902324</c:v>
                </c:pt>
                <c:pt idx="140">
                  <c:v>79.672690654245258</c:v>
                </c:pt>
                <c:pt idx="141">
                  <c:v>79.676107486889563</c:v>
                </c:pt>
                <c:pt idx="142">
                  <c:v>79.679319824459668</c:v>
                </c:pt>
                <c:pt idx="143">
                  <c:v>79.682339906332729</c:v>
                </c:pt>
                <c:pt idx="144">
                  <c:v>79.685179239287095</c:v>
                </c:pt>
                <c:pt idx="145">
                  <c:v>79.687848641357647</c:v>
                </c:pt>
                <c:pt idx="146">
                  <c:v>79.690358283065549</c:v>
                </c:pt>
                <c:pt idx="147">
                  <c:v>79.692717726179382</c:v>
                </c:pt>
                <c:pt idx="148">
                  <c:v>79.694935960155618</c:v>
                </c:pt>
                <c:pt idx="149">
                  <c:v>79.697021436397392</c:v>
                </c:pt>
                <c:pt idx="150">
                  <c:v>79.698982100462189</c:v>
                </c:pt>
                <c:pt idx="151">
                  <c:v>79.700825422341296</c:v>
                </c:pt>
                <c:pt idx="152">
                  <c:v>79.702558424926465</c:v>
                </c:pt>
                <c:pt idx="153">
                  <c:v>79.704187710772345</c:v>
                </c:pt>
                <c:pt idx="154">
                  <c:v>79.705719487256786</c:v>
                </c:pt>
                <c:pt idx="155">
                  <c:v>79.707159590234795</c:v>
                </c:pt>
                <c:pt idx="156">
                  <c:v>79.708513506276589</c:v>
                </c:pt>
                <c:pt idx="157">
                  <c:v>79.709786393574262</c:v>
                </c:pt>
                <c:pt idx="158">
                  <c:v>79.710983101597009</c:v>
                </c:pt>
                <c:pt idx="159">
                  <c:v>79.712108189569634</c:v>
                </c:pt>
                <c:pt idx="160">
                  <c:v>79.713165943845027</c:v>
                </c:pt>
                <c:pt idx="161">
                  <c:v>79.7141603942366</c:v>
                </c:pt>
                <c:pt idx="162">
                  <c:v>79.715095329373099</c:v>
                </c:pt>
                <c:pt idx="163">
                  <c:v>79.715974311134303</c:v>
                </c:pt>
                <c:pt idx="164">
                  <c:v>79.716800688222605</c:v>
                </c:pt>
                <c:pt idx="165">
                  <c:v>79.71757760892217</c:v>
                </c:pt>
                <c:pt idx="166">
                  <c:v>79.718308033094459</c:v>
                </c:pt>
                <c:pt idx="167">
                  <c:v>79.718994743455639</c:v>
                </c:pt>
                <c:pt idx="168">
                  <c:v>79.719640356179028</c:v>
                </c:pt>
                <c:pt idx="169">
                  <c:v>79.72024733086289</c:v>
                </c:pt>
                <c:pt idx="170">
                  <c:v>79.720817979901611</c:v>
                </c:pt>
                <c:pt idx="171">
                  <c:v>79.721354477295975</c:v>
                </c:pt>
                <c:pt idx="172">
                  <c:v>79.721858866936088</c:v>
                </c:pt>
                <c:pt idx="173">
                  <c:v>79.722333070388544</c:v>
                </c:pt>
                <c:pt idx="174">
                  <c:v>79.72277889421747</c:v>
                </c:pt>
                <c:pt idx="175">
                  <c:v>79.723198036867458</c:v>
                </c:pt>
                <c:pt idx="176">
                  <c:v>79.72359209513445</c:v>
                </c:pt>
                <c:pt idx="177">
                  <c:v>79.723962570249384</c:v>
                </c:pt>
                <c:pt idx="178">
                  <c:v>79.724310873597659</c:v>
                </c:pt>
                <c:pt idx="179">
                  <c:v>79.724638332096347</c:v>
                </c:pt>
                <c:pt idx="180">
                  <c:v>79.724946193249536</c:v>
                </c:pt>
                <c:pt idx="181">
                  <c:v>79.725235629901093</c:v>
                </c:pt>
                <c:pt idx="182">
                  <c:v>79.725507744703009</c:v>
                </c:pt>
                <c:pt idx="183">
                  <c:v>79.725763574316247</c:v>
                </c:pt>
                <c:pt idx="184">
                  <c:v>79.726004093360245</c:v>
                </c:pt>
                <c:pt idx="185">
                  <c:v>79.726230218125977</c:v>
                </c:pt>
                <c:pt idx="186">
                  <c:v>79.7264428100668</c:v>
                </c:pt>
                <c:pt idx="187">
                  <c:v>79.726642679080427</c:v>
                </c:pt>
                <c:pt idx="188">
                  <c:v>79.726830586594374</c:v>
                </c:pt>
                <c:pt idx="189">
                  <c:v>79.727007248466847</c:v>
                </c:pt>
                <c:pt idx="190">
                  <c:v>79.727173337713964</c:v>
                </c:pt>
                <c:pt idx="191">
                  <c:v>79.727329487073732</c:v>
                </c:pt>
                <c:pt idx="192">
                  <c:v>79.727476291416636</c:v>
                </c:pt>
                <c:pt idx="193">
                  <c:v>79.727614310011887</c:v>
                </c:pt>
                <c:pt idx="194">
                  <c:v>79.727744068658112</c:v>
                </c:pt>
                <c:pt idx="195">
                  <c:v>79.727866061686456</c:v>
                </c:pt>
                <c:pt idx="196">
                  <c:v>79.727980753843823</c:v>
                </c:pt>
                <c:pt idx="197">
                  <c:v>79.72808858206345</c:v>
                </c:pt>
                <c:pt idx="198">
                  <c:v>79.728189957129459</c:v>
                </c:pt>
                <c:pt idx="199">
                  <c:v>79.728285265241809</c:v>
                </c:pt>
                <c:pt idx="200">
                  <c:v>79.72837486948761</c:v>
                </c:pt>
              </c:numCache>
            </c:numRef>
          </c:xVal>
          <c:yVal>
            <c:numRef>
              <c:f>競争!$Y$17:$Y$217</c:f>
              <c:numCache>
                <c:formatCode>0.00_ </c:formatCode>
                <c:ptCount val="201"/>
                <c:pt idx="0">
                  <c:v>1</c:v>
                </c:pt>
                <c:pt idx="1">
                  <c:v>1.2959358974358974</c:v>
                </c:pt>
                <c:pt idx="2">
                  <c:v>1.6780828051070493</c:v>
                </c:pt>
                <c:pt idx="3">
                  <c:v>2.1706802785199084</c:v>
                </c:pt>
                <c:pt idx="4">
                  <c:v>2.8042224697275038</c:v>
                </c:pt>
                <c:pt idx="5">
                  <c:v>3.6167110516217247</c:v>
                </c:pt>
                <c:pt idx="6">
                  <c:v>4.6549193483976463</c:v>
                </c:pt>
                <c:pt idx="7">
                  <c:v>5.9754776684505613</c:v>
                </c:pt>
                <c:pt idx="8">
                  <c:v>7.645452049347746</c:v>
                </c:pt>
                <c:pt idx="9">
                  <c:v>9.7418992249235803</c:v>
                </c:pt>
                <c:pt idx="10">
                  <c:v>12.349651092610079</c:v>
                </c:pt>
                <c:pt idx="11">
                  <c:v>15.556362551747913</c:v>
                </c:pt>
                <c:pt idx="12">
                  <c:v>19.443766948454133</c:v>
                </c:pt>
                <c:pt idx="13">
                  <c:v>24.074340170406163</c:v>
                </c:pt>
                <c:pt idx="14">
                  <c:v>29.473478932386485</c:v>
                </c:pt>
                <c:pt idx="15">
                  <c:v>35.609114050424012</c:v>
                </c:pt>
                <c:pt idx="16">
                  <c:v>42.373324515937306</c:v>
                </c:pt>
                <c:pt idx="17">
                  <c:v>49.57312402473989</c:v>
                </c:pt>
                <c:pt idx="18">
                  <c:v>56.938281399506096</c:v>
                </c:pt>
                <c:pt idx="19">
                  <c:v>64.150627420852089</c:v>
                </c:pt>
                <c:pt idx="20">
                  <c:v>70.891302167196301</c:v>
                </c:pt>
                <c:pt idx="21">
                  <c:v>76.893063252715621</c:v>
                </c:pt>
                <c:pt idx="22">
                  <c:v>81.980308060768124</c:v>
                </c:pt>
                <c:pt idx="23">
                  <c:v>86.084139250188585</c:v>
                </c:pt>
                <c:pt idx="24">
                  <c:v>89.231210815726072</c:v>
                </c:pt>
                <c:pt idx="25">
                  <c:v>91.515587653672881</c:v>
                </c:pt>
                <c:pt idx="26">
                  <c:v>93.066433436391321</c:v>
                </c:pt>
                <c:pt idx="27">
                  <c:v>94.021149882426997</c:v>
                </c:pt>
                <c:pt idx="28">
                  <c:v>94.507874945595361</c:v>
                </c:pt>
                <c:pt idx="29">
                  <c:v>94.636792229154736</c:v>
                </c:pt>
                <c:pt idx="30">
                  <c:v>94.497717591098649</c:v>
                </c:pt>
                <c:pt idx="31">
                  <c:v>94.161289792706953</c:v>
                </c:pt>
                <c:pt idx="32">
                  <c:v>93.68176531184325</c:v>
                </c:pt>
                <c:pt idx="33">
                  <c:v>93.100199793553173</c:v>
                </c:pt>
                <c:pt idx="34">
                  <c:v>92.447399105269113</c:v>
                </c:pt>
                <c:pt idx="35">
                  <c:v>91.746398339754819</c:v>
                </c:pt>
                <c:pt idx="36">
                  <c:v>91.014428356105356</c:v>
                </c:pt>
                <c:pt idx="37">
                  <c:v>90.26442078496423</c:v>
                </c:pt>
                <c:pt idx="38">
                  <c:v>89.506133194879652</c:v>
                </c:pt>
                <c:pt idx="39">
                  <c:v>88.746977459829765</c:v>
                </c:pt>
                <c:pt idx="40">
                  <c:v>87.992623666986248</c:v>
                </c:pt>
                <c:pt idx="41">
                  <c:v>87.247437920498527</c:v>
                </c:pt>
                <c:pt idx="42">
                  <c:v>86.514799055467606</c:v>
                </c:pt>
                <c:pt idx="43">
                  <c:v>85.797328010339243</c:v>
                </c:pt>
                <c:pt idx="44">
                  <c:v>85.097054677429185</c:v>
                </c:pt>
                <c:pt idx="45">
                  <c:v>84.415540236264846</c:v>
                </c:pt>
                <c:pt idx="46">
                  <c:v>83.753967896455947</c:v>
                </c:pt>
                <c:pt idx="47">
                  <c:v>83.113211254734367</c:v>
                </c:pt>
                <c:pt idx="48">
                  <c:v>82.493886774767432</c:v>
                </c:pt>
                <c:pt idx="49">
                  <c:v>81.89639496338728</c:v>
                </c:pt>
                <c:pt idx="50">
                  <c:v>81.320953438845265</c:v>
                </c:pt>
                <c:pt idx="51">
                  <c:v>80.767624112235993</c:v>
                </c:pt>
                <c:pt idx="52">
                  <c:v>80.236336018989661</c:v>
                </c:pt>
                <c:pt idx="53">
                  <c:v>79.72690486042913</c:v>
                </c:pt>
                <c:pt idx="54">
                  <c:v>79.239049985699879</c:v>
                </c:pt>
                <c:pt idx="55">
                  <c:v>78.77240931853872</c:v>
                </c:pt>
                <c:pt idx="56">
                  <c:v>78.326552580227087</c:v>
                </c:pt>
                <c:pt idx="57">
                  <c:v>77.900993057452624</c:v>
                </c:pt>
                <c:pt idx="58">
                  <c:v>77.495198095891197</c:v>
                </c:pt>
                <c:pt idx="59">
                  <c:v>77.108598455975383</c:v>
                </c:pt>
                <c:pt idx="60">
                  <c:v>76.740596638726004</c:v>
                </c:pt>
                <c:pt idx="61">
                  <c:v>76.390574271267454</c:v>
                </c:pt>
                <c:pt idx="62">
                  <c:v>76.057898630005042</c:v>
                </c:pt>
                <c:pt idx="63">
                  <c:v>75.741928371895369</c:v>
                </c:pt>
                <c:pt idx="64">
                  <c:v>75.442018539118692</c:v>
                </c:pt>
                <c:pt idx="65">
                  <c:v>75.157524898683064</c:v>
                </c:pt>
                <c:pt idx="66">
                  <c:v>74.887807675376806</c:v>
                </c:pt>
                <c:pt idx="67">
                  <c:v>74.632234733635869</c:v>
                </c:pt>
                <c:pt idx="68">
                  <c:v>74.39018426108467</c:v>
                </c:pt>
                <c:pt idx="69">
                  <c:v>74.16104700363789</c:v>
                </c:pt>
                <c:pt idx="70">
                  <c:v>73.944228099085962</c:v>
                </c:pt>
                <c:pt idx="71">
                  <c:v>73.739148553037836</c:v>
                </c:pt>
                <c:pt idx="72">
                  <c:v>73.545246397993978</c:v>
                </c:pt>
                <c:pt idx="73">
                  <c:v>73.361977573212599</c:v>
                </c:pt>
                <c:pt idx="74">
                  <c:v>73.188816559954518</c:v>
                </c:pt>
                <c:pt idx="75">
                  <c:v>73.025256803687384</c:v>
                </c:pt>
                <c:pt idx="76">
                  <c:v>72.870810951930267</c:v>
                </c:pt>
                <c:pt idx="77">
                  <c:v>72.725010933652499</c:v>
                </c:pt>
                <c:pt idx="78">
                  <c:v>72.587407903524792</c:v>
                </c:pt>
                <c:pt idx="79">
                  <c:v>72.457572071869194</c:v>
                </c:pt>
                <c:pt idx="80">
                  <c:v>72.335092438875733</c:v>
                </c:pt>
                <c:pt idx="81">
                  <c:v>72.219576449548839</c:v>
                </c:pt>
                <c:pt idx="82">
                  <c:v>72.110649583916171</c:v>
                </c:pt>
                <c:pt idx="83">
                  <c:v>72.007954895270871</c:v>
                </c:pt>
                <c:pt idx="84">
                  <c:v>71.911152507619732</c:v>
                </c:pt>
                <c:pt idx="85">
                  <c:v>71.819919082066107</c:v>
                </c:pt>
                <c:pt idx="86">
                  <c:v>71.733947260557784</c:v>
                </c:pt>
                <c:pt idx="87">
                  <c:v>71.652945094267707</c:v>
                </c:pt>
                <c:pt idx="88">
                  <c:v>71.576635462838297</c:v>
                </c:pt>
                <c:pt idx="89">
                  <c:v>71.504755489798228</c:v>
                </c:pt>
                <c:pt idx="90">
                  <c:v>71.437055958644692</c:v>
                </c:pt>
                <c:pt idx="91">
                  <c:v>71.373300733363635</c:v>
                </c:pt>
                <c:pt idx="92">
                  <c:v>71.313266186526988</c:v>
                </c:pt>
                <c:pt idx="93">
                  <c:v>71.256740637550962</c:v>
                </c:pt>
                <c:pt idx="94">
                  <c:v>71.203523803213997</c:v>
                </c:pt>
                <c:pt idx="95">
                  <c:v>71.153426262111566</c:v>
                </c:pt>
                <c:pt idx="96">
                  <c:v>71.106268934358212</c:v>
                </c:pt>
                <c:pt idx="97">
                  <c:v>71.061882577531833</c:v>
                </c:pt>
                <c:pt idx="98">
                  <c:v>71.020107299582548</c:v>
                </c:pt>
                <c:pt idx="99">
                  <c:v>70.980792089196257</c:v>
                </c:pt>
                <c:pt idx="100">
                  <c:v>70.943794363904203</c:v>
                </c:pt>
                <c:pt idx="101">
                  <c:v>70.908979536062077</c:v>
                </c:pt>
                <c:pt idx="102">
                  <c:v>70.876220596680568</c:v>
                </c:pt>
                <c:pt idx="103">
                  <c:v>70.845397716971291</c:v>
                </c:pt>
                <c:pt idx="104">
                  <c:v>70.816397867374121</c:v>
                </c:pt>
                <c:pt idx="105">
                  <c:v>70.789114453751807</c:v>
                </c:pt>
                <c:pt idx="106">
                  <c:v>70.763446970373082</c:v>
                </c:pt>
                <c:pt idx="107">
                  <c:v>70.739300669253836</c:v>
                </c:pt>
                <c:pt idx="108">
                  <c:v>70.71658624538594</c:v>
                </c:pt>
                <c:pt idx="109">
                  <c:v>70.695219537353182</c:v>
                </c:pt>
                <c:pt idx="110">
                  <c:v>70.675121242812025</c:v>
                </c:pt>
                <c:pt idx="111">
                  <c:v>70.656216648300102</c:v>
                </c:pt>
                <c:pt idx="112">
                  <c:v>70.638435372827345</c:v>
                </c:pt>
                <c:pt idx="113">
                  <c:v>70.621711124700795</c:v>
                </c:pt>
                <c:pt idx="114">
                  <c:v>70.605981471035591</c:v>
                </c:pt>
                <c:pt idx="115">
                  <c:v>70.591187619408899</c:v>
                </c:pt>
                <c:pt idx="116">
                  <c:v>70.577274211121349</c:v>
                </c:pt>
                <c:pt idx="117">
                  <c:v>70.56418912554031</c:v>
                </c:pt>
                <c:pt idx="118">
                  <c:v>70.551883295011308</c:v>
                </c:pt>
                <c:pt idx="119">
                  <c:v>70.540310529837456</c:v>
                </c:pt>
                <c:pt idx="120">
                  <c:v>70.529427352841168</c:v>
                </c:pt>
                <c:pt idx="121">
                  <c:v>70.519192843038226</c:v>
                </c:pt>
                <c:pt idx="122">
                  <c:v>70.509568487970199</c:v>
                </c:pt>
                <c:pt idx="123">
                  <c:v>70.500518044257916</c:v>
                </c:pt>
                <c:pt idx="124">
                  <c:v>70.492007405955491</c:v>
                </c:pt>
                <c:pt idx="125">
                  <c:v>70.484004480301238</c:v>
                </c:pt>
                <c:pt idx="126">
                  <c:v>70.476479070478689</c:v>
                </c:pt>
                <c:pt idx="127">
                  <c:v>70.469402765017492</c:v>
                </c:pt>
                <c:pt idx="128">
                  <c:v>70.462748833480688</c:v>
                </c:pt>
                <c:pt idx="129">
                  <c:v>70.456492128100507</c:v>
                </c:pt>
                <c:pt idx="130">
                  <c:v>70.450608991041008</c:v>
                </c:pt>
                <c:pt idx="131">
                  <c:v>70.445077166980894</c:v>
                </c:pt>
                <c:pt idx="132">
                  <c:v>70.439875720724771</c:v>
                </c:pt>
                <c:pt idx="133">
                  <c:v>70.434984959565554</c:v>
                </c:pt>
                <c:pt idx="134">
                  <c:v>70.430386360134449</c:v>
                </c:pt>
                <c:pt idx="135">
                  <c:v>70.426062499488452</c:v>
                </c:pt>
                <c:pt idx="136">
                  <c:v>70.421996990197925</c:v>
                </c:pt>
                <c:pt idx="137">
                  <c:v>70.41817441920945</c:v>
                </c:pt>
                <c:pt idx="138">
                  <c:v>70.414580290270521</c:v>
                </c:pt>
                <c:pt idx="139">
                  <c:v>70.411200969714301</c:v>
                </c:pt>
                <c:pt idx="140">
                  <c:v>70.408023635413286</c:v>
                </c:pt>
                <c:pt idx="141">
                  <c:v>70.405036228721002</c:v>
                </c:pt>
                <c:pt idx="142">
                  <c:v>70.402227409230619</c:v>
                </c:pt>
                <c:pt idx="143">
                  <c:v>70.399586512188876</c:v>
                </c:pt>
                <c:pt idx="144">
                  <c:v>70.397103508412386</c:v>
                </c:pt>
                <c:pt idx="145">
                  <c:v>70.394768966561998</c:v>
                </c:pt>
                <c:pt idx="146">
                  <c:v>70.392574017638751</c:v>
                </c:pt>
                <c:pt idx="147">
                  <c:v>70.390510321572776</c:v>
                </c:pt>
                <c:pt idx="148">
                  <c:v>70.388570035783459</c:v>
                </c:pt>
                <c:pt idx="149">
                  <c:v>70.386745785596247</c:v>
                </c:pt>
                <c:pt idx="150">
                  <c:v>70.385030636407919</c:v>
                </c:pt>
                <c:pt idx="151">
                  <c:v>70.383418067498127</c:v>
                </c:pt>
                <c:pt idx="152">
                  <c:v>70.381901947391057</c:v>
                </c:pt>
                <c:pt idx="153">
                  <c:v>70.380476510676303</c:v>
                </c:pt>
                <c:pt idx="154">
                  <c:v>70.379136336203601</c:v>
                </c:pt>
                <c:pt idx="155">
                  <c:v>70.377876326570558</c:v>
                </c:pt>
                <c:pt idx="156">
                  <c:v>70.376691688827464</c:v>
                </c:pt>
                <c:pt idx="157">
                  <c:v>70.375577916327586</c:v>
                </c:pt>
                <c:pt idx="158">
                  <c:v>70.374530771655444</c:v>
                </c:pt>
                <c:pt idx="159">
                  <c:v>70.373546270569534</c:v>
                </c:pt>
                <c:pt idx="160">
                  <c:v>70.372620666899536</c:v>
                </c:pt>
                <c:pt idx="161">
                  <c:v>70.371750438341778</c:v>
                </c:pt>
                <c:pt idx="162">
                  <c:v>70.370932273099754</c:v>
                </c:pt>
                <c:pt idx="163">
                  <c:v>70.370163057319701</c:v>
                </c:pt>
                <c:pt idx="164">
                  <c:v>70.369439863274266</c:v>
                </c:pt>
                <c:pt idx="165">
                  <c:v>70.368759938249781</c:v>
                </c:pt>
                <c:pt idx="166">
                  <c:v>70.368120694095651</c:v>
                </c:pt>
                <c:pt idx="167">
                  <c:v>70.367519697396361</c:v>
                </c:pt>
                <c:pt idx="168">
                  <c:v>70.366954660229339</c:v>
                </c:pt>
                <c:pt idx="169">
                  <c:v>70.366423431473777</c:v>
                </c:pt>
                <c:pt idx="170">
                  <c:v>70.365923988637775</c:v>
                </c:pt>
                <c:pt idx="171">
                  <c:v>70.365454430172861</c:v>
                </c:pt>
                <c:pt idx="172">
                  <c:v>70.3650129682471</c:v>
                </c:pt>
                <c:pt idx="173">
                  <c:v>70.364597921949326</c:v>
                </c:pt>
                <c:pt idx="174">
                  <c:v>70.364207710898995</c:v>
                </c:pt>
                <c:pt idx="175">
                  <c:v>70.363840849237491</c:v>
                </c:pt>
                <c:pt idx="176">
                  <c:v>70.363495939978023</c:v>
                </c:pt>
                <c:pt idx="177">
                  <c:v>70.363171669693017</c:v>
                </c:pt>
                <c:pt idx="178">
                  <c:v>70.362866803518628</c:v>
                </c:pt>
                <c:pt idx="179">
                  <c:v>70.362580180457698</c:v>
                </c:pt>
                <c:pt idx="180">
                  <c:v>70.362310708963193</c:v>
                </c:pt>
                <c:pt idx="181">
                  <c:v>70.362057362785535</c:v>
                </c:pt>
                <c:pt idx="182">
                  <c:v>70.361819177068</c:v>
                </c:pt>
                <c:pt idx="183">
                  <c:v>70.361595244675428</c:v>
                </c:pt>
                <c:pt idx="184">
                  <c:v>70.361384712742321</c:v>
                </c:pt>
                <c:pt idx="185">
                  <c:v>70.361186779427214</c:v>
                </c:pt>
                <c:pt idx="186">
                  <c:v>70.361000690861047</c:v>
                </c:pt>
                <c:pt idx="187">
                  <c:v>70.36082573827791</c:v>
                </c:pt>
                <c:pt idx="188">
                  <c:v>70.360661255317339</c:v>
                </c:pt>
                <c:pt idx="189">
                  <c:v>70.36050661548785</c:v>
                </c:pt>
                <c:pt idx="190">
                  <c:v>70.360361229782143</c:v>
                </c:pt>
                <c:pt idx="191">
                  <c:v>70.3602245444348</c:v>
                </c:pt>
                <c:pt idx="192">
                  <c:v>70.360096038814234</c:v>
                </c:pt>
                <c:pt idx="193">
                  <c:v>70.359975223440472</c:v>
                </c:pt>
                <c:pt idx="194">
                  <c:v>70.359861638121629</c:v>
                </c:pt>
                <c:pt idx="195">
                  <c:v>70.359754850201767</c:v>
                </c:pt>
                <c:pt idx="196">
                  <c:v>70.359654452913503</c:v>
                </c:pt>
                <c:pt idx="197">
                  <c:v>70.359560063829221</c:v>
                </c:pt>
                <c:pt idx="198">
                  <c:v>70.359471323404847</c:v>
                </c:pt>
                <c:pt idx="199">
                  <c:v>70.359387893610744</c:v>
                </c:pt>
                <c:pt idx="200">
                  <c:v>70.359309456644496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33-4ECF-8080-1F0EEF47644A}"/>
            </c:ext>
          </c:extLst>
        </c:ser>
        <c:ser>
          <c:idx val="3"/>
          <c:order val="1"/>
          <c:tx>
            <c:strRef>
              <c:f>競争!$AA$15</c:f>
              <c:strCache>
                <c:ptCount val="1"/>
                <c:pt idx="0">
                  <c:v>② (90,1)</c:v>
                </c:pt>
              </c:strCache>
            </c:strRef>
          </c:tx>
          <c:spPr>
            <a:ln w="9525">
              <a:tailEnd type="triangle"/>
            </a:ln>
          </c:spPr>
          <c:marker>
            <c:symbol val="none"/>
          </c:marker>
          <c:xVal>
            <c:numRef>
              <c:f>競争!$AA$17:$AA$217</c:f>
              <c:numCache>
                <c:formatCode>0.00_ </c:formatCode>
                <c:ptCount val="201"/>
                <c:pt idx="0">
                  <c:v>90</c:v>
                </c:pt>
                <c:pt idx="1">
                  <c:v>94.739268292682922</c:v>
                </c:pt>
                <c:pt idx="2">
                  <c:v>98.98263759781382</c:v>
                </c:pt>
                <c:pt idx="3">
                  <c:v>102.71528398501287</c:v>
                </c:pt>
                <c:pt idx="4">
                  <c:v>105.94485433679624</c:v>
                </c:pt>
                <c:pt idx="5">
                  <c:v>108.69643322801727</c:v>
                </c:pt>
                <c:pt idx="6">
                  <c:v>111.00702693744707</c:v>
                </c:pt>
                <c:pt idx="7">
                  <c:v>112.92040243367389</c:v>
                </c:pt>
                <c:pt idx="8">
                  <c:v>114.48279613960466</c:v>
                </c:pt>
                <c:pt idx="9">
                  <c:v>115.73969835535802</c:v>
                </c:pt>
                <c:pt idx="10">
                  <c:v>116.7336905271071</c:v>
                </c:pt>
                <c:pt idx="11">
                  <c:v>117.50318015890252</c:v>
                </c:pt>
                <c:pt idx="12">
                  <c:v>118.08182665691682</c:v>
                </c:pt>
                <c:pt idx="13">
                  <c:v>118.49845369698433</c:v>
                </c:pt>
                <c:pt idx="14">
                  <c:v>118.77727420572535</c:v>
                </c:pt>
                <c:pt idx="15">
                  <c:v>118.93829418697737</c:v>
                </c:pt>
                <c:pt idx="16">
                  <c:v>118.99780045428128</c:v>
                </c:pt>
                <c:pt idx="17">
                  <c:v>118.96886976568092</c:v>
                </c:pt>
                <c:pt idx="18">
                  <c:v>118.86186152322428</c:v>
                </c:pt>
                <c:pt idx="19">
                  <c:v>118.68487365822499</c:v>
                </c:pt>
                <c:pt idx="20">
                  <c:v>118.44415290984523</c:v>
                </c:pt>
                <c:pt idx="21">
                  <c:v>118.14445787809166</c:v>
                </c:pt>
                <c:pt idx="22">
                  <c:v>117.7893772765175</c:v>
                </c:pt>
                <c:pt idx="23">
                  <c:v>117.38160773694055</c:v>
                </c:pt>
                <c:pt idx="24">
                  <c:v>116.92319607480832</c:v>
                </c:pt>
                <c:pt idx="25">
                  <c:v>116.4157506371217</c:v>
                </c:pt>
                <c:pt idx="26">
                  <c:v>115.8606255896393</c:v>
                </c:pt>
                <c:pt idx="27">
                  <c:v>115.25908100794753</c:v>
                </c:pt>
                <c:pt idx="28">
                  <c:v>114.61242059534749</c:v>
                </c:pt>
                <c:pt idx="29">
                  <c:v>113.92210788979864</c:v>
                </c:pt>
                <c:pt idx="30">
                  <c:v>113.18986104190668</c:v>
                </c:pt>
                <c:pt idx="31">
                  <c:v>112.4177257218347</c:v>
                </c:pt>
                <c:pt idx="32">
                  <c:v>111.60812549704887</c:v>
                </c:pt>
                <c:pt idx="33">
                  <c:v>110.76388913916442</c:v>
                </c:pt>
                <c:pt idx="34">
                  <c:v>109.88825475773872</c:v>
                </c:pt>
                <c:pt idx="35">
                  <c:v>108.98485137553523</c:v>
                </c:pt>
                <c:pt idx="36">
                  <c:v>108.05765947104666</c:v>
                </c:pt>
                <c:pt idx="37">
                  <c:v>107.11095300785099</c:v>
                </c:pt>
                <c:pt idx="38">
                  <c:v>106.14922641820627</c:v>
                </c:pt>
                <c:pt idx="39">
                  <c:v>105.1771107831737</c:v>
                </c:pt>
                <c:pt idx="40">
                  <c:v>104.19928394732668</c:v>
                </c:pt>
                <c:pt idx="41">
                  <c:v>103.22037945420587</c:v>
                </c:pt>
                <c:pt idx="42">
                  <c:v>102.24489896861128</c:v>
                </c:pt>
                <c:pt idx="43">
                  <c:v>101.27713229284829</c:v>
                </c:pt>
                <c:pt idx="44">
                  <c:v>100.32108825799871</c:v>
                </c:pt>
                <c:pt idx="45">
                  <c:v>99.380438778359775</c:v>
                </c:pt>
                <c:pt idx="46">
                  <c:v>98.458477308175844</c:v>
                </c:pt>
                <c:pt idx="47">
                  <c:v>97.558091938715165</c:v>
                </c:pt>
                <c:pt idx="48">
                  <c:v>96.681752504242922</c:v>
                </c:pt>
                <c:pt idx="49">
                  <c:v>95.831510382748903</c:v>
                </c:pt>
                <c:pt idx="50">
                  <c:v>95.009009206321565</c:v>
                </c:pt>
                <c:pt idx="51">
                  <c:v>94.21550443455493</c:v>
                </c:pt>
                <c:pt idx="52">
                  <c:v>93.451889669333426</c:v>
                </c:pt>
                <c:pt idx="53">
                  <c:v>92.718727664836621</c:v>
                </c:pt>
                <c:pt idx="54">
                  <c:v>92.016284171293989</c:v>
                </c:pt>
                <c:pt idx="55">
                  <c:v>91.344563004239419</c:v>
                </c:pt>
                <c:pt idx="56">
                  <c:v>90.703341016995736</c:v>
                </c:pt>
                <c:pt idx="57">
                  <c:v>90.092201944277292</c:v>
                </c:pt>
                <c:pt idx="58">
                  <c:v>89.51056835842823</c:v>
                </c:pt>
                <c:pt idx="59">
                  <c:v>88.957731223641389</c:v>
                </c:pt>
                <c:pt idx="60">
                  <c:v>88.432876740552075</c:v>
                </c:pt>
                <c:pt idx="61">
                  <c:v>87.935110341776223</c:v>
                </c:pt>
                <c:pt idx="62">
                  <c:v>87.463477829613311</c:v>
                </c:pt>
                <c:pt idx="63">
                  <c:v>87.016983743791869</c:v>
                </c:pt>
                <c:pt idx="64">
                  <c:v>86.594607114484646</c:v>
                </c:pt>
                <c:pt idx="65">
                  <c:v>86.195314798944679</c:v>
                </c:pt>
                <c:pt idx="66">
                  <c:v>85.818072623974984</c:v>
                </c:pt>
                <c:pt idx="67">
                  <c:v>85.461854565565446</c:v>
                </c:pt>
                <c:pt idx="68">
                  <c:v>85.125650195332938</c:v>
                </c:pt>
                <c:pt idx="69">
                  <c:v>84.808470614146032</c:v>
                </c:pt>
                <c:pt idx="70">
                  <c:v>84.509353079125873</c:v>
                </c:pt>
                <c:pt idx="71">
                  <c:v>84.227364513125949</c:v>
                </c:pt>
                <c:pt idx="72">
                  <c:v>83.961604067336296</c:v>
                </c:pt>
                <c:pt idx="73">
                  <c:v>83.711204888942433</c:v>
                </c:pt>
                <c:pt idx="74">
                  <c:v>83.475335227565949</c:v>
                </c:pt>
                <c:pt idx="75">
                  <c:v>83.25319899702734</c:v>
                </c:pt>
                <c:pt idx="76">
                  <c:v>83.044035893104677</c:v>
                </c:pt>
                <c:pt idx="77">
                  <c:v>82.847121153568679</c:v>
                </c:pt>
                <c:pt idx="78">
                  <c:v>82.661765033901318</c:v>
                </c:pt>
                <c:pt idx="79">
                  <c:v>82.487312060725472</c:v>
                </c:pt>
                <c:pt idx="80">
                  <c:v>82.32314011501262</c:v>
                </c:pt>
                <c:pt idx="81">
                  <c:v>82.168659388489999</c:v>
                </c:pt>
                <c:pt idx="82">
                  <c:v>82.023311249220541</c:v>
                </c:pt>
                <c:pt idx="83">
                  <c:v>81.886567045952987</c:v>
                </c:pt>
                <c:pt idx="84">
                  <c:v>81.757926875414881</c:v>
                </c:pt>
                <c:pt idx="85">
                  <c:v>81.636918332128985</c:v>
                </c:pt>
                <c:pt idx="86">
                  <c:v>81.523095256467556</c:v>
                </c:pt>
                <c:pt idx="87">
                  <c:v>81.416036493418147</c:v>
                </c:pt>
                <c:pt idx="88">
                  <c:v>81.315344671831596</c:v>
                </c:pt>
                <c:pt idx="89">
                  <c:v>81.220645011678599</c:v>
                </c:pt>
                <c:pt idx="90">
                  <c:v>81.131584164986734</c:v>
                </c:pt>
                <c:pt idx="91">
                  <c:v>81.047829094605092</c:v>
                </c:pt>
                <c:pt idx="92">
                  <c:v>80.969065993696432</c:v>
                </c:pt>
                <c:pt idx="93">
                  <c:v>80.894999247843359</c:v>
                </c:pt>
                <c:pt idx="94">
                  <c:v>80.825350440835891</c:v>
                </c:pt>
                <c:pt idx="95">
                  <c:v>80.759857404552065</c:v>
                </c:pt>
                <c:pt idx="96">
                  <c:v>80.698273312821897</c:v>
                </c:pt>
                <c:pt idx="97">
                  <c:v>80.64036581875628</c:v>
                </c:pt>
                <c:pt idx="98">
                  <c:v>80.58591623470528</c:v>
                </c:pt>
                <c:pt idx="99">
                  <c:v>80.534718753769894</c:v>
                </c:pt>
                <c:pt idx="100">
                  <c:v>80.486579711612237</c:v>
                </c:pt>
                <c:pt idx="101">
                  <c:v>80.441316887181586</c:v>
                </c:pt>
                <c:pt idx="102">
                  <c:v>80.398758840886586</c:v>
                </c:pt>
                <c:pt idx="103">
                  <c:v>80.358744288690531</c:v>
                </c:pt>
                <c:pt idx="104">
                  <c:v>80.321121510579289</c:v>
                </c:pt>
                <c:pt idx="105">
                  <c:v>80.28574779184612</c:v>
                </c:pt>
                <c:pt idx="106">
                  <c:v>80.252488895647815</c:v>
                </c:pt>
                <c:pt idx="107">
                  <c:v>80.221218565310821</c:v>
                </c:pt>
                <c:pt idx="108">
                  <c:v>80.191818054899571</c:v>
                </c:pt>
                <c:pt idx="109">
                  <c:v>80.164175686600331</c:v>
                </c:pt>
                <c:pt idx="110">
                  <c:v>80.138186433520616</c:v>
                </c:pt>
                <c:pt idx="111">
                  <c:v>80.113751526554665</c:v>
                </c:pt>
                <c:pt idx="112">
                  <c:v>80.090778084018126</c:v>
                </c:pt>
                <c:pt idx="113">
                  <c:v>80.069178762809784</c:v>
                </c:pt>
                <c:pt idx="114">
                  <c:v>80.048871429912765</c:v>
                </c:pt>
                <c:pt idx="115">
                  <c:v>80.029778853102556</c:v>
                </c:pt>
                <c:pt idx="116">
                  <c:v>80.011828409783419</c:v>
                </c:pt>
                <c:pt idx="117">
                  <c:v>79.994951812927809</c:v>
                </c:pt>
                <c:pt idx="118">
                  <c:v>79.979084853145409</c:v>
                </c:pt>
                <c:pt idx="119">
                  <c:v>79.964167155958521</c:v>
                </c:pt>
                <c:pt idx="120">
                  <c:v>79.950141953409258</c:v>
                </c:pt>
                <c:pt idx="121">
                  <c:v>79.936955869170546</c:v>
                </c:pt>
                <c:pt idx="122">
                  <c:v>79.92455871637803</c:v>
                </c:pt>
                <c:pt idx="123">
                  <c:v>79.912903307442718</c:v>
                </c:pt>
                <c:pt idx="124">
                  <c:v>79.901945275145223</c:v>
                </c:pt>
                <c:pt idx="125">
                  <c:v>79.891642904351556</c:v>
                </c:pt>
                <c:pt idx="126">
                  <c:v>79.881956973727569</c:v>
                </c:pt>
                <c:pt idx="127">
                  <c:v>79.872850606864446</c:v>
                </c:pt>
                <c:pt idx="128">
                  <c:v>79.864289132261177</c:v>
                </c:pt>
                <c:pt idx="129">
                  <c:v>79.856239951641683</c:v>
                </c:pt>
                <c:pt idx="130">
                  <c:v>79.848672416114368</c:v>
                </c:pt>
                <c:pt idx="131">
                  <c:v>79.841557709710344</c:v>
                </c:pt>
                <c:pt idx="132">
                  <c:v>79.834868739863424</c:v>
                </c:pt>
                <c:pt idx="133">
                  <c:v>79.828580034420568</c:v>
                </c:pt>
                <c:pt idx="134">
                  <c:v>79.82266764479526</c:v>
                </c:pt>
                <c:pt idx="135">
                  <c:v>79.81710905489922</c:v>
                </c:pt>
                <c:pt idx="136">
                  <c:v>79.811883095509074</c:v>
                </c:pt>
                <c:pt idx="137">
                  <c:v>79.806969863744825</c:v>
                </c:pt>
                <c:pt idx="138">
                  <c:v>79.802350647356093</c:v>
                </c:pt>
                <c:pt idx="139">
                  <c:v>79.798007853529839</c:v>
                </c:pt>
                <c:pt idx="140">
                  <c:v>79.793924941950479</c:v>
                </c:pt>
                <c:pt idx="141">
                  <c:v>79.790086361858798</c:v>
                </c:pt>
                <c:pt idx="142">
                  <c:v>79.786477492871612</c:v>
                </c:pt>
                <c:pt idx="143">
                  <c:v>79.783084589337676</c:v>
                </c:pt>
                <c:pt idx="144">
                  <c:v>79.779894728019158</c:v>
                </c:pt>
                <c:pt idx="145">
                  <c:v>79.776895758900096</c:v>
                </c:pt>
                <c:pt idx="146">
                  <c:v>79.774076258935395</c:v>
                </c:pt>
                <c:pt idx="147">
                  <c:v>79.771425488564688</c:v>
                </c:pt>
                <c:pt idx="148">
                  <c:v>79.768933350826131</c:v>
                </c:pt>
                <c:pt idx="149">
                  <c:v>79.76659035291479</c:v>
                </c:pt>
                <c:pt idx="150">
                  <c:v>79.764387570039588</c:v>
                </c:pt>
                <c:pt idx="151">
                  <c:v>79.762316611441719</c:v>
                </c:pt>
                <c:pt idx="152">
                  <c:v>79.760369588445073</c:v>
                </c:pt>
                <c:pt idx="153">
                  <c:v>79.758539084417507</c:v>
                </c:pt>
                <c:pt idx="154">
                  <c:v>79.756818126528685</c:v>
                </c:pt>
                <c:pt idx="155">
                  <c:v>79.755200159197088</c:v>
                </c:pt>
                <c:pt idx="156">
                  <c:v>79.753679019125329</c:v>
                </c:pt>
                <c:pt idx="157">
                  <c:v>79.752248911828659</c:v>
                </c:pt>
                <c:pt idx="158">
                  <c:v>79.75090438956758</c:v>
                </c:pt>
                <c:pt idx="159">
                  <c:v>79.749640330600485</c:v>
                </c:pt>
                <c:pt idx="160">
                  <c:v>79.748451919677478</c:v>
                </c:pt>
                <c:pt idx="161">
                  <c:v>79.747334629701101</c:v>
                </c:pt>
                <c:pt idx="162">
                  <c:v>79.74628420448424</c:v>
                </c:pt>
                <c:pt idx="163">
                  <c:v>79.745296642539557</c:v>
                </c:pt>
                <c:pt idx="164">
                  <c:v>79.744368181838752</c:v>
                </c:pt>
                <c:pt idx="165">
                  <c:v>79.743495285483704</c:v>
                </c:pt>
                <c:pt idx="166">
                  <c:v>79.742674628234866</c:v>
                </c:pt>
                <c:pt idx="167">
                  <c:v>79.741903083845742</c:v>
                </c:pt>
                <c:pt idx="168">
                  <c:v>79.741177713155139</c:v>
                </c:pt>
                <c:pt idx="169">
                  <c:v>79.740495752891917</c:v>
                </c:pt>
                <c:pt idx="170">
                  <c:v>79.73985460514956</c:v>
                </c:pt>
                <c:pt idx="171">
                  <c:v>79.739251827490605</c:v>
                </c:pt>
                <c:pt idx="172">
                  <c:v>79.738685123643108</c:v>
                </c:pt>
                <c:pt idx="173">
                  <c:v>79.738152334753863</c:v>
                </c:pt>
                <c:pt idx="174">
                  <c:v>79.737651431164977</c:v>
                </c:pt>
                <c:pt idx="175">
                  <c:v>79.73718050468247</c:v>
                </c:pt>
                <c:pt idx="176">
                  <c:v>79.736737761307623</c:v>
                </c:pt>
                <c:pt idx="177">
                  <c:v>79.736321514403159</c:v>
                </c:pt>
                <c:pt idx="178">
                  <c:v>79.735930178268404</c:v>
                </c:pt>
                <c:pt idx="179">
                  <c:v>79.735562262098924</c:v>
                </c:pt>
                <c:pt idx="180">
                  <c:v>79.735216364307604</c:v>
                </c:pt>
                <c:pt idx="181">
                  <c:v>79.734891167185509</c:v>
                </c:pt>
                <c:pt idx="182">
                  <c:v>79.734585431882351</c:v>
                </c:pt>
                <c:pt idx="183">
                  <c:v>79.73429799368725</c:v>
                </c:pt>
                <c:pt idx="184">
                  <c:v>79.734027757591875</c:v>
                </c:pt>
                <c:pt idx="185">
                  <c:v>79.733773694119193</c:v>
                </c:pt>
                <c:pt idx="186">
                  <c:v>79.733534835401784</c:v>
                </c:pt>
                <c:pt idx="187">
                  <c:v>79.733310271494815</c:v>
                </c:pt>
                <c:pt idx="188">
                  <c:v>79.73309914690968</c:v>
                </c:pt>
                <c:pt idx="189">
                  <c:v>79.732900657355103</c:v>
                </c:pt>
                <c:pt idx="190">
                  <c:v>79.732714046673209</c:v>
                </c:pt>
                <c:pt idx="191">
                  <c:v>79.732538603958986</c:v>
                </c:pt>
                <c:pt idx="192">
                  <c:v>79.732373660852147</c:v>
                </c:pt>
                <c:pt idx="193">
                  <c:v>79.732218588991003</c:v>
                </c:pt>
                <c:pt idx="194">
                  <c:v>79.732072797618741</c:v>
                </c:pt>
                <c:pt idx="195">
                  <c:v>79.731935731332953</c:v>
                </c:pt>
                <c:pt idx="196">
                  <c:v>79.731806867969851</c:v>
                </c:pt>
                <c:pt idx="197">
                  <c:v>79.731685716615061</c:v>
                </c:pt>
                <c:pt idx="198">
                  <c:v>79.731571815733503</c:v>
                </c:pt>
                <c:pt idx="199">
                  <c:v>79.731464731411151</c:v>
                </c:pt>
                <c:pt idx="200">
                  <c:v>79.731364055702045</c:v>
                </c:pt>
              </c:numCache>
            </c:numRef>
          </c:xVal>
          <c:yVal>
            <c:numRef>
              <c:f>競争!$AC$17:$AC$217</c:f>
              <c:numCache>
                <c:formatCode>0.00_ </c:formatCode>
                <c:ptCount val="201"/>
                <c:pt idx="0">
                  <c:v>1</c:v>
                </c:pt>
                <c:pt idx="1">
                  <c:v>1.1624358974358975</c:v>
                </c:pt>
                <c:pt idx="2">
                  <c:v>1.3425094150349248</c:v>
                </c:pt>
                <c:pt idx="3">
                  <c:v>1.5413131922992751</c:v>
                </c:pt>
                <c:pt idx="4">
                  <c:v>1.760141115688999</c:v>
                </c:pt>
                <c:pt idx="5">
                  <c:v>2.0005227714117062</c:v>
                </c:pt>
                <c:pt idx="6">
                  <c:v>2.2642432953541745</c:v>
                </c:pt>
                <c:pt idx="7">
                  <c:v>2.5533502741103229</c:v>
                </c:pt>
                <c:pt idx="8">
                  <c:v>2.8701504286031616</c:v>
                </c:pt>
                <c:pt idx="9">
                  <c:v>3.2171988171037023</c:v>
                </c:pt>
                <c:pt idx="10">
                  <c:v>3.5972826255588135</c:v>
                </c:pt>
                <c:pt idx="11">
                  <c:v>4.0134006768490149</c:v>
                </c:pt>
                <c:pt idx="12">
                  <c:v>4.4687388785698783</c:v>
                </c:pt>
                <c:pt idx="13">
                  <c:v>4.9666410954718279</c:v>
                </c:pt>
                <c:pt idx="14">
                  <c:v>5.5105744283395435</c:v>
                </c:pt>
                <c:pt idx="15">
                  <c:v>6.1040875995971833</c:v>
                </c:pt>
                <c:pt idx="16">
                  <c:v>6.7507610617276752</c:v>
                </c:pt>
                <c:pt idx="17">
                  <c:v>7.4541475346324653</c:v>
                </c:pt>
                <c:pt idx="18">
                  <c:v>8.2177019303651377</c:v>
                </c:pt>
                <c:pt idx="19">
                  <c:v>9.0447000373855762</c:v>
                </c:pt>
                <c:pt idx="20">
                  <c:v>9.9381459171236379</c:v>
                </c:pt>
                <c:pt idx="21">
                  <c:v>10.900668718057636</c:v>
                </c:pt>
                <c:pt idx="22">
                  <c:v>11.934410532757129</c:v>
                </c:pt>
                <c:pt idx="23">
                  <c:v>13.040907990323724</c:v>
                </c:pt>
                <c:pt idx="24">
                  <c:v>14.220971444419529</c:v>
                </c:pt>
                <c:pt idx="25">
                  <c:v>15.474566808831252</c:v>
                </c:pt>
                <c:pt idx="26">
                  <c:v>16.800706198252183</c:v>
                </c:pt>
                <c:pt idx="27">
                  <c:v>18.197354411345355</c:v>
                </c:pt>
                <c:pt idx="28">
                  <c:v>19.661358785735505</c:v>
                </c:pt>
                <c:pt idx="29">
                  <c:v>21.188409898281627</c:v>
                </c:pt>
                <c:pt idx="30">
                  <c:v>22.773039841335066</c:v>
                </c:pt>
                <c:pt idx="31">
                  <c:v>24.40866329508582</c:v>
                </c:pt>
                <c:pt idx="32">
                  <c:v>26.087664342724747</c:v>
                </c:pt>
                <c:pt idx="33">
                  <c:v>27.801529054124266</c:v>
                </c:pt>
                <c:pt idx="34">
                  <c:v>29.541020527421214</c:v>
                </c:pt>
                <c:pt idx="35">
                  <c:v>31.296389660849577</c:v>
                </c:pt>
                <c:pt idx="36">
                  <c:v>33.057611826709142</c:v>
                </c:pt>
                <c:pt idx="37">
                  <c:v>34.814637235547835</c:v>
                </c:pt>
                <c:pt idx="38">
                  <c:v>36.557641444667958</c:v>
                </c:pt>
                <c:pt idx="39">
                  <c:v>38.277262383127535</c:v>
                </c:pt>
                <c:pt idx="40">
                  <c:v>39.96481146411022</c:v>
                </c:pt>
                <c:pt idx="41">
                  <c:v>41.612448680555488</c:v>
                </c:pt>
                <c:pt idx="42">
                  <c:v>43.213314721273818</c:v>
                </c:pt>
                <c:pt idx="43">
                  <c:v>44.761616694326491</c:v>
                </c:pt>
                <c:pt idx="44">
                  <c:v>46.252667569773784</c:v>
                </c:pt>
                <c:pt idx="45">
                  <c:v>47.682882570450616</c:v>
                </c:pt>
                <c:pt idx="46">
                  <c:v>49.049738165720697</c:v>
                </c:pt>
                <c:pt idx="47">
                  <c:v>50.351700909179776</c:v>
                </c:pt>
                <c:pt idx="48">
                  <c:v>51.588134088625921</c:v>
                </c:pt>
                <c:pt idx="49">
                  <c:v>52.759190115645232</c:v>
                </c:pt>
                <c:pt idx="50">
                  <c:v>53.865695935620259</c:v>
                </c:pt>
                <c:pt idx="51">
                  <c:v>54.909037682346671</c:v>
                </c:pt>
                <c:pt idx="52">
                  <c:v>55.891049528313602</c:v>
                </c:pt>
                <c:pt idx="53">
                  <c:v>56.813910358910285</c:v>
                </c:pt>
                <c:pt idx="54">
                  <c:v>57.680050652933353</c:v>
                </c:pt>
                <c:pt idx="55">
                  <c:v>58.492070865522329</c:v>
                </c:pt>
                <c:pt idx="56">
                  <c:v>59.252671725677978</c:v>
                </c:pt>
                <c:pt idx="57">
                  <c:v>59.964596189261407</c:v>
                </c:pt>
                <c:pt idx="58">
                  <c:v>60.630582317490287</c:v>
                </c:pt>
                <c:pt idx="59">
                  <c:v>61.253326054287463</c:v>
                </c:pt>
                <c:pt idx="60">
                  <c:v>61.835452720849844</c:v>
                </c:pt>
                <c:pt idx="61">
                  <c:v>62.379495999007212</c:v>
                </c:pt>
                <c:pt idx="62">
                  <c:v>62.887883205436673</c:v>
                </c:pt>
                <c:pt idx="63">
                  <c:v>63.362925740202783</c:v>
                </c:pt>
                <c:pt idx="64">
                  <c:v>63.806813704241492</c:v>
                </c:pt>
                <c:pt idx="65">
                  <c:v>64.221613805267438</c:v>
                </c:pt>
                <c:pt idx="66">
                  <c:v>64.609269798706478</c:v>
                </c:pt>
                <c:pt idx="67">
                  <c:v>64.971604831995435</c:v>
                </c:pt>
                <c:pt idx="68">
                  <c:v>65.310325172298292</c:v>
                </c:pt>
                <c:pt idx="69">
                  <c:v>65.627024896946139</c:v>
                </c:pt>
                <c:pt idx="70">
                  <c:v>65.923191211883108</c:v>
                </c:pt>
                <c:pt idx="71">
                  <c:v>66.200210136315377</c:v>
                </c:pt>
                <c:pt idx="72">
                  <c:v>66.459372352490647</c:v>
                </c:pt>
                <c:pt idx="73">
                  <c:v>66.701879069312866</c:v>
                </c:pt>
                <c:pt idx="74">
                  <c:v>66.928847788702285</c:v>
                </c:pt>
                <c:pt idx="75">
                  <c:v>67.141317895636234</c:v>
                </c:pt>
                <c:pt idx="76">
                  <c:v>67.340256017967093</c:v>
                </c:pt>
                <c:pt idx="77">
                  <c:v>67.526561121607472</c:v>
                </c:pt>
                <c:pt idx="78">
                  <c:v>67.701069321549426</c:v>
                </c:pt>
                <c:pt idx="79">
                  <c:v>67.864558400346851</c:v>
                </c:pt>
                <c:pt idx="80">
                  <c:v>68.017752033901573</c:v>
                </c:pt>
                <c:pt idx="81">
                  <c:v>68.161323730283755</c:v>
                </c:pt>
                <c:pt idx="82">
                  <c:v>68.295900491404836</c:v>
                </c:pt>
                <c:pt idx="83">
                  <c:v>68.422066210063562</c:v>
                </c:pt>
                <c:pt idx="84">
                  <c:v>68.540364816538712</c:v>
                </c:pt>
                <c:pt idx="85">
                  <c:v>68.651303189769962</c:v>
                </c:pt>
                <c:pt idx="86">
                  <c:v>68.755353848460587</c:v>
                </c:pt>
                <c:pt idx="87">
                  <c:v>68.852957437313037</c:v>
                </c:pt>
                <c:pt idx="88">
                  <c:v>68.944525023196363</c:v>
                </c:pt>
                <c:pt idx="89">
                  <c:v>69.030440215437693</c:v>
                </c:pt>
                <c:pt idx="90">
                  <c:v>69.11106112370021</c:v>
                </c:pt>
                <c:pt idx="91">
                  <c:v>69.186722166110513</c:v>
                </c:pt>
                <c:pt idx="92">
                  <c:v>69.257735739468146</c:v>
                </c:pt>
                <c:pt idx="93">
                  <c:v>69.324393762537184</c:v>
                </c:pt>
                <c:pt idx="94">
                  <c:v>69.386969102604169</c:v>
                </c:pt>
                <c:pt idx="95">
                  <c:v>69.445716894701249</c:v>
                </c:pt>
                <c:pt idx="96">
                  <c:v>69.500875762147061</c:v>
                </c:pt>
                <c:pt idx="97">
                  <c:v>69.552668946355482</c:v>
                </c:pt>
                <c:pt idx="98">
                  <c:v>69.601305353206428</c:v>
                </c:pt>
                <c:pt idx="99">
                  <c:v>69.646980522663824</c:v>
                </c:pt>
                <c:pt idx="100">
                  <c:v>69.68987752776323</c:v>
                </c:pt>
                <c:pt idx="101">
                  <c:v>69.730167808573839</c:v>
                </c:pt>
                <c:pt idx="102">
                  <c:v>69.768011946263726</c:v>
                </c:pt>
                <c:pt idx="103">
                  <c:v>69.803560381962555</c:v>
                </c:pt>
                <c:pt idx="104">
                  <c:v>69.836954084717334</c:v>
                </c:pt>
                <c:pt idx="105">
                  <c:v>69.868325172474059</c:v>
                </c:pt>
                <c:pt idx="106">
                  <c:v>69.897797489686525</c:v>
                </c:pt>
                <c:pt idx="107">
                  <c:v>69.925487144851601</c:v>
                </c:pt>
                <c:pt idx="108">
                  <c:v>69.951503010995296</c:v>
                </c:pt>
                <c:pt idx="109">
                  <c:v>69.975947191883336</c:v>
                </c:pt>
                <c:pt idx="110">
                  <c:v>69.998915456501692</c:v>
                </c:pt>
                <c:pt idx="111">
                  <c:v>70.020497644144669</c:v>
                </c:pt>
                <c:pt idx="112">
                  <c:v>70.040778042258665</c:v>
                </c:pt>
                <c:pt idx="113">
                  <c:v>70.059835739017217</c:v>
                </c:pt>
                <c:pt idx="114">
                  <c:v>70.077744952445087</c:v>
                </c:pt>
                <c:pt idx="115">
                  <c:v>70.094575337766059</c:v>
                </c:pt>
                <c:pt idx="116">
                  <c:v>70.110392274517309</c:v>
                </c:pt>
                <c:pt idx="117">
                  <c:v>70.125257134853797</c:v>
                </c:pt>
                <c:pt idx="118">
                  <c:v>70.139227534356436</c:v>
                </c:pt>
                <c:pt idx="119">
                  <c:v>70.152357566557527</c:v>
                </c:pt>
                <c:pt idx="120">
                  <c:v>70.164698022305146</c:v>
                </c:pt>
                <c:pt idx="121">
                  <c:v>70.17629659500416</c:v>
                </c:pt>
                <c:pt idx="122">
                  <c:v>70.187198072694272</c:v>
                </c:pt>
                <c:pt idx="123">
                  <c:v>70.197444517854876</c:v>
                </c:pt>
                <c:pt idx="124">
                  <c:v>70.207075435761368</c:v>
                </c:pt>
                <c:pt idx="125">
                  <c:v>70.216127932157818</c:v>
                </c:pt>
                <c:pt idx="126">
                  <c:v>70.224636860955798</c:v>
                </c:pt>
                <c:pt idx="127">
                  <c:v>70.232634962618732</c:v>
                </c:pt>
                <c:pt idx="128">
                  <c:v>70.240152993844262</c:v>
                </c:pt>
                <c:pt idx="129">
                  <c:v>70.247219849114174</c:v>
                </c:pt>
                <c:pt idx="130">
                  <c:v>70.253862674641667</c:v>
                </c:pt>
                <c:pt idx="131">
                  <c:v>70.260106975209069</c:v>
                </c:pt>
                <c:pt idx="132">
                  <c:v>70.265976714355133</c:v>
                </c:pt>
                <c:pt idx="133">
                  <c:v>70.271494408339692</c:v>
                </c:pt>
                <c:pt idx="134">
                  <c:v>70.276681214284451</c:v>
                </c:pt>
                <c:pt idx="135">
                  <c:v>70.281557012861612</c:v>
                </c:pt>
                <c:pt idx="136">
                  <c:v>70.286140485877326</c:v>
                </c:pt>
                <c:pt idx="137">
                  <c:v>70.290449189073598</c:v>
                </c:pt>
                <c:pt idx="138">
                  <c:v>70.294499620450793</c:v>
                </c:pt>
                <c:pt idx="139">
                  <c:v>70.298307284393275</c:v>
                </c:pt>
                <c:pt idx="140">
                  <c:v>70.30188675186163</c:v>
                </c:pt>
                <c:pt idx="141">
                  <c:v>70.305251716898127</c:v>
                </c:pt>
                <c:pt idx="142">
                  <c:v>70.308415049675858</c:v>
                </c:pt>
                <c:pt idx="143">
                  <c:v>70.311388846306969</c:v>
                </c:pt>
                <c:pt idx="144">
                  <c:v>70.314184475611796</c:v>
                </c:pt>
                <c:pt idx="145">
                  <c:v>70.316812623037379</c:v>
                </c:pt>
                <c:pt idx="146">
                  <c:v>70.319283331902042</c:v>
                </c:pt>
                <c:pt idx="147">
                  <c:v>70.321606042131307</c:v>
                </c:pt>
                <c:pt idx="148">
                  <c:v>70.323789626639993</c:v>
                </c:pt>
                <c:pt idx="149">
                  <c:v>70.325842425505527</c:v>
                </c:pt>
                <c:pt idx="150">
                  <c:v>70.327772278068181</c:v>
                </c:pt>
                <c:pt idx="151">
                  <c:v>70.329586553085747</c:v>
                </c:pt>
                <c:pt idx="152">
                  <c:v>70.331292177061712</c:v>
                </c:pt>
                <c:pt idx="153">
                  <c:v>70.332895660858924</c:v>
                </c:pt>
                <c:pt idx="154">
                  <c:v>70.334403124703556</c:v>
                </c:pt>
                <c:pt idx="155">
                  <c:v>70.335820321677588</c:v>
                </c:pt>
                <c:pt idx="156">
                  <c:v>70.337152659792167</c:v>
                </c:pt>
                <c:pt idx="157">
                  <c:v>70.338405222728142</c:v>
                </c:pt>
                <c:pt idx="158">
                  <c:v>70.33958278932505</c:v>
                </c:pt>
                <c:pt idx="159">
                  <c:v>70.340689851894538</c:v>
                </c:pt>
                <c:pt idx="160">
                  <c:v>70.341730633429719</c:v>
                </c:pt>
                <c:pt idx="161">
                  <c:v>70.342709103777452</c:v>
                </c:pt>
                <c:pt idx="162">
                  <c:v>70.343628994836394</c:v>
                </c:pt>
                <c:pt idx="163">
                  <c:v>70.344493814840021</c:v>
                </c:pt>
                <c:pt idx="164">
                  <c:v>70.345306861779761</c:v>
                </c:pt>
                <c:pt idx="165">
                  <c:v>70.346071236020563</c:v>
                </c:pt>
                <c:pt idx="166">
                  <c:v>70.346789852157514</c:v>
                </c:pt>
                <c:pt idx="167">
                  <c:v>70.347465450159547</c:v>
                </c:pt>
                <c:pt idx="168">
                  <c:v>70.348100605843143</c:v>
                </c:pt>
                <c:pt idx="169">
                  <c:v>70.348697740716602</c:v>
                </c:pt>
                <c:pt idx="170">
                  <c:v>70.349259131232785</c:v>
                </c:pt>
                <c:pt idx="171">
                  <c:v>70.349786917486028</c:v>
                </c:pt>
                <c:pt idx="172">
                  <c:v>70.350283111386801</c:v>
                </c:pt>
                <c:pt idx="173">
                  <c:v>70.350749604345367</c:v>
                </c:pt>
                <c:pt idx="174">
                  <c:v>70.351188174494311</c:v>
                </c:pt>
                <c:pt idx="175">
                  <c:v>70.351600493477505</c:v>
                </c:pt>
                <c:pt idx="176">
                  <c:v>70.351988132831593</c:v>
                </c:pt>
                <c:pt idx="177">
                  <c:v>70.352352569984674</c:v>
                </c:pt>
                <c:pt idx="178">
                  <c:v>70.352695193895016</c:v>
                </c:pt>
                <c:pt idx="179">
                  <c:v>70.353017310351618</c:v>
                </c:pt>
                <c:pt idx="180">
                  <c:v>70.353320146956762</c:v>
                </c:pt>
                <c:pt idx="181">
                  <c:v>70.353604857809898</c:v>
                </c:pt>
                <c:pt idx="182">
                  <c:v>70.353872527910582</c:v>
                </c:pt>
                <c:pt idx="183">
                  <c:v>70.354124177297464</c:v>
                </c:pt>
                <c:pt idx="184">
                  <c:v>70.354360764939173</c:v>
                </c:pt>
                <c:pt idx="185">
                  <c:v>70.354583192391956</c:v>
                </c:pt>
                <c:pt idx="186">
                  <c:v>70.3547923072381</c:v>
                </c:pt>
                <c:pt idx="187">
                  <c:v>70.354988906318283</c:v>
                </c:pt>
                <c:pt idx="188">
                  <c:v>70.355173738770247</c:v>
                </c:pt>
                <c:pt idx="189">
                  <c:v>70.355347508885345</c:v>
                </c:pt>
                <c:pt idx="190">
                  <c:v>70.355510878793979</c:v>
                </c:pt>
                <c:pt idx="191">
                  <c:v>70.355664470990135</c:v>
                </c:pt>
                <c:pt idx="192">
                  <c:v>70.355808870704664</c:v>
                </c:pt>
                <c:pt idx="193">
                  <c:v>70.355944628136371</c:v>
                </c:pt>
                <c:pt idx="194">
                  <c:v>70.356072260549539</c:v>
                </c:pt>
                <c:pt idx="195">
                  <c:v>70.356192254245741</c:v>
                </c:pt>
                <c:pt idx="196">
                  <c:v>70.35630506641759</c:v>
                </c:pt>
                <c:pt idx="197">
                  <c:v>70.356411126891402</c:v>
                </c:pt>
                <c:pt idx="198">
                  <c:v>70.356510839765605</c:v>
                </c:pt>
                <c:pt idx="199">
                  <c:v>70.356604584950929</c:v>
                </c:pt>
                <c:pt idx="200">
                  <c:v>70.356692719618394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33-4ECF-8080-1F0EEF47644A}"/>
            </c:ext>
          </c:extLst>
        </c:ser>
        <c:ser>
          <c:idx val="4"/>
          <c:order val="2"/>
          <c:tx>
            <c:strRef>
              <c:f>競争!$AE$15</c:f>
              <c:strCache>
                <c:ptCount val="1"/>
                <c:pt idx="0">
                  <c:v>③ (1,90)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競争!$AE$17:$AE$217</c:f>
              <c:numCache>
                <c:formatCode>0.00_ </c:formatCode>
                <c:ptCount val="201"/>
                <c:pt idx="0">
                  <c:v>1</c:v>
                </c:pt>
                <c:pt idx="1">
                  <c:v>1.1083739837398374</c:v>
                </c:pt>
                <c:pt idx="2">
                  <c:v>1.2215411805138454</c:v>
                </c:pt>
                <c:pt idx="3">
                  <c:v>1.339941453571492</c:v>
                </c:pt>
                <c:pt idx="4">
                  <c:v>1.4642813314108634</c:v>
                </c:pt>
                <c:pt idx="5">
                  <c:v>1.5954507877970032</c:v>
                </c:pt>
                <c:pt idx="6">
                  <c:v>1.7344483531110648</c:v>
                </c:pt>
                <c:pt idx="7">
                  <c:v>1.8823276151642852</c:v>
                </c:pt>
                <c:pt idx="8">
                  <c:v>2.0401662636106228</c:v>
                </c:pt>
                <c:pt idx="9">
                  <c:v>2.2090527598417031</c:v>
                </c:pt>
                <c:pt idx="10">
                  <c:v>2.3900843898583357</c:v>
                </c:pt>
                <c:pt idx="11">
                  <c:v>2.5843715020519937</c:v>
                </c:pt>
                <c:pt idx="12">
                  <c:v>2.7930443822989579</c:v>
                </c:pt>
                <c:pt idx="13">
                  <c:v>3.0172606461112479</c:v>
                </c:pt>
                <c:pt idx="14">
                  <c:v>3.258212014100109</c:v>
                </c:pt>
                <c:pt idx="15">
                  <c:v>3.5171299318230194</c:v>
                </c:pt>
                <c:pt idx="16">
                  <c:v>3.7952898154885797</c:v>
                </c:pt>
                <c:pt idx="17">
                  <c:v>4.0940138562918262</c:v>
                </c:pt>
                <c:pt idx="18">
                  <c:v>4.4146723723317072</c:v>
                </c:pt>
                <c:pt idx="19">
                  <c:v>4.7586837041687673</c:v>
                </c:pt>
                <c:pt idx="20">
                  <c:v>5.1275126346999187</c:v>
                </c:pt>
                <c:pt idx="21">
                  <c:v>5.5226672907268064</c:v>
                </c:pt>
                <c:pt idx="22">
                  <c:v>5.9456944600751163</c:v>
                </c:pt>
                <c:pt idx="23">
                  <c:v>6.3981732384001404</c:v>
                </c:pt>
                <c:pt idx="24">
                  <c:v>6.8817069060583176</c:v>
                </c:pt>
                <c:pt idx="25">
                  <c:v>7.3979129289628416</c:v>
                </c:pt>
                <c:pt idx="26">
                  <c:v>7.9484109791763276</c:v>
                </c:pt>
                <c:pt idx="27">
                  <c:v>8.5348088820408723</c:v>
                </c:pt>
                <c:pt idx="28">
                  <c:v>9.1586864178127438</c:v>
                </c:pt>
                <c:pt idx="29">
                  <c:v>9.8215769379378948</c:v>
                </c:pt>
                <c:pt idx="30">
                  <c:v>10.524946800056579</c:v>
                </c:pt>
                <c:pt idx="31">
                  <c:v>11.270172682122377</c:v>
                </c:pt>
                <c:pt idx="32">
                  <c:v>12.058516904856679</c:v>
                </c:pt>
                <c:pt idx="33">
                  <c:v>12.891100972790253</c:v>
                </c:pt>
                <c:pt idx="34">
                  <c:v>13.768877636307181</c:v>
                </c:pt>
                <c:pt idx="35">
                  <c:v>14.692601878446995</c:v>
                </c:pt>
                <c:pt idx="36">
                  <c:v>15.662801337733747</c:v>
                </c:pt>
                <c:pt idx="37">
                  <c:v>16.679746787824474</c:v>
                </c:pt>
                <c:pt idx="38">
                  <c:v>17.743423400950611</c:v>
                </c:pt>
                <c:pt idx="39">
                  <c:v>18.853503618484552</c:v>
                </c:pt>
                <c:pt idx="40">
                  <c:v>20.009322531088877</c:v>
                </c:pt>
                <c:pt idx="41">
                  <c:v>21.209856724799408</c:v>
                </c:pt>
                <c:pt idx="42">
                  <c:v>22.453707569970625</c:v>
                </c:pt>
                <c:pt idx="43">
                  <c:v>23.739089909751812</c:v>
                </c:pt>
                <c:pt idx="44">
                  <c:v>25.06382703747072</c:v>
                </c:pt>
                <c:pt idx="45">
                  <c:v>26.425352733934979</c:v>
                </c:pt>
                <c:pt idx="46">
                  <c:v>27.820720965122852</c:v>
                </c:pt>
                <c:pt idx="47">
                  <c:v>29.246623620541779</c:v>
                </c:pt>
                <c:pt idx="48">
                  <c:v>30.699416409247295</c:v>
                </c:pt>
                <c:pt idx="49">
                  <c:v>32.175152734827329</c:v>
                </c:pt>
                <c:pt idx="50">
                  <c:v>33.669625057051334</c:v>
                </c:pt>
                <c:pt idx="51">
                  <c:v>35.178412933843553</c:v>
                </c:pt>
                <c:pt idx="52">
                  <c:v>36.69693664202407</c:v>
                </c:pt>
                <c:pt idx="53">
                  <c:v>38.220515018342489</c:v>
                </c:pt>
                <c:pt idx="54">
                  <c:v>39.744425961642406</c:v>
                </c:pt>
                <c:pt idx="55">
                  <c:v>41.263967907207558</c:v>
                </c:pt>
                <c:pt idx="56">
                  <c:v>42.774520535346859</c:v>
                </c:pt>
                <c:pt idx="57">
                  <c:v>44.271603012133944</c:v>
                </c:pt>
                <c:pt idx="58">
                  <c:v>45.750928178668069</c:v>
                </c:pt>
                <c:pt idx="59">
                  <c:v>47.208451297876636</c:v>
                </c:pt>
                <c:pt idx="60">
                  <c:v>48.640412221037941</c:v>
                </c:pt>
                <c:pt idx="61">
                  <c:v>50.043370132227743</c:v>
                </c:pt>
                <c:pt idx="62">
                  <c:v>51.414230347922349</c:v>
                </c:pt>
                <c:pt idx="63">
                  <c:v>52.750262970788967</c:v>
                </c:pt>
                <c:pt idx="64">
                  <c:v>54.04911350240797</c:v>
                </c:pt>
                <c:pt idx="65">
                  <c:v>55.308805793295846</c:v>
                </c:pt>
                <c:pt idx="66">
                  <c:v>56.527737938005899</c:v>
                </c:pt>
                <c:pt idx="67">
                  <c:v>57.704671900567341</c:v>
                </c:pt>
                <c:pt idx="68">
                  <c:v>58.838717777833544</c:v>
                </c:pt>
                <c:pt idx="69">
                  <c:v>59.929313676279037</c:v>
                </c:pt>
                <c:pt idx="70">
                  <c:v>60.976202195630236</c:v>
                </c:pt>
                <c:pt idx="71">
                  <c:v>61.979404487156714</c:v>
                </c:pt>
                <c:pt idx="72">
                  <c:v>62.939192793768072</c:v>
                </c:pt>
                <c:pt idx="73">
                  <c:v>63.85606229219831</c:v>
                </c:pt>
                <c:pt idx="74">
                  <c:v>64.730702953350004</c:v>
                </c:pt>
                <c:pt idx="75">
                  <c:v>65.56397202344354</c:v>
                </c:pt>
                <c:pt idx="76">
                  <c:v>66.356867612988552</c:v>
                </c:pt>
                <c:pt idx="77">
                  <c:v>67.110503768443351</c:v>
                </c:pt>
                <c:pt idx="78">
                  <c:v>67.826087297024131</c:v>
                </c:pt>
                <c:pt idx="79">
                  <c:v>68.504896521388218</c:v>
                </c:pt>
                <c:pt idx="80">
                  <c:v>69.148262059553417</c:v>
                </c:pt>
                <c:pt idx="81">
                  <c:v>69.757549657117863</c:v>
                </c:pt>
                <c:pt idx="82">
                  <c:v>70.334145043495496</c:v>
                </c:pt>
                <c:pt idx="83">
                  <c:v>70.879440740770548</c:v>
                </c:pt>
                <c:pt idx="84">
                  <c:v>71.394824721787941</c:v>
                </c:pt>
                <c:pt idx="85">
                  <c:v>71.881670791886791</c:v>
                </c:pt>
                <c:pt idx="86">
                  <c:v>72.341330554803505</c:v>
                </c:pt>
                <c:pt idx="87">
                  <c:v>72.775126816270557</c:v>
                </c:pt>
                <c:pt idx="88">
                  <c:v>73.184348277345549</c:v>
                </c:pt>
                <c:pt idx="89">
                  <c:v>73.570245372271003</c:v>
                </c:pt>
                <c:pt idx="90">
                  <c:v>73.934027111588563</c:v>
                </c:pt>
                <c:pt idx="91">
                  <c:v>74.276858799369663</c:v>
                </c:pt>
                <c:pt idx="92">
                  <c:v>74.599860502996336</c:v>
                </c:pt>
                <c:pt idx="93">
                  <c:v>74.904106164297602</c:v>
                </c:pt>
                <c:pt idx="94">
                  <c:v>75.190623251521544</c:v>
                </c:pt>
                <c:pt idx="95">
                  <c:v>75.460392862221852</c:v>
                </c:pt>
                <c:pt idx="96">
                  <c:v>75.714350197383624</c:v>
                </c:pt>
                <c:pt idx="97">
                  <c:v>75.953385336812062</c:v>
                </c:pt>
                <c:pt idx="98">
                  <c:v>76.178344254835835</c:v>
                </c:pt>
                <c:pt idx="99">
                  <c:v>76.390030023661524</c:v>
                </c:pt>
                <c:pt idx="100">
                  <c:v>76.589204159228075</c:v>
                </c:pt>
                <c:pt idx="101">
                  <c:v>76.77658807115165</c:v>
                </c:pt>
                <c:pt idx="102">
                  <c:v>76.952864584344525</c:v>
                </c:pt>
                <c:pt idx="103">
                  <c:v>77.118679505177354</c:v>
                </c:pt>
                <c:pt idx="104">
                  <c:v>77.274643209678914</c:v>
                </c:pt>
                <c:pt idx="105">
                  <c:v>77.421332235287309</c:v>
                </c:pt>
                <c:pt idx="106">
                  <c:v>77.559290861136873</c:v>
                </c:pt>
                <c:pt idx="107">
                  <c:v>77.689032664842358</c:v>
                </c:pt>
                <c:pt idx="108">
                  <c:v>77.811042046281031</c:v>
                </c:pt>
                <c:pt idx="109">
                  <c:v>77.925775711024954</c:v>
                </c:pt>
                <c:pt idx="110">
                  <c:v>78.03366410788837</c:v>
                </c:pt>
                <c:pt idx="111">
                  <c:v>78.135112816572558</c:v>
                </c:pt>
                <c:pt idx="112">
                  <c:v>78.230503882651931</c:v>
                </c:pt>
                <c:pt idx="113">
                  <c:v>78.320197098186526</c:v>
                </c:pt>
                <c:pt idx="114">
                  <c:v>78.4045312270989</c:v>
                </c:pt>
                <c:pt idx="115">
                  <c:v>78.48382517514537</c:v>
                </c:pt>
                <c:pt idx="116">
                  <c:v>78.558379104867228</c:v>
                </c:pt>
                <c:pt idx="117">
                  <c:v>78.628475496348017</c:v>
                </c:pt>
                <c:pt idx="118">
                  <c:v>78.694380154946572</c:v>
                </c:pt>
                <c:pt idx="119">
                  <c:v>78.7563431674387</c:v>
                </c:pt>
                <c:pt idx="120">
                  <c:v>78.814599808195553</c:v>
                </c:pt>
                <c:pt idx="121">
                  <c:v>78.86937139716693</c:v>
                </c:pt>
                <c:pt idx="122">
                  <c:v>78.920866111531836</c:v>
                </c:pt>
                <c:pt idx="123">
                  <c:v>78.969279752935293</c:v>
                </c:pt>
                <c:pt idx="124">
                  <c:v>79.014796472257075</c:v>
                </c:pt>
                <c:pt idx="125">
                  <c:v>79.057589453859947</c:v>
                </c:pt>
                <c:pt idx="126">
                  <c:v>79.097821561248125</c:v>
                </c:pt>
                <c:pt idx="127">
                  <c:v>79.13564594603406</c:v>
                </c:pt>
                <c:pt idx="128">
                  <c:v>79.171206622067729</c:v>
                </c:pt>
                <c:pt idx="129">
                  <c:v>79.204639006529732</c:v>
                </c:pt>
                <c:pt idx="130">
                  <c:v>79.236070429730233</c:v>
                </c:pt>
                <c:pt idx="131">
                  <c:v>79.265620615291795</c:v>
                </c:pt>
                <c:pt idx="132">
                  <c:v>79.2934021323275</c:v>
                </c:pt>
                <c:pt idx="133">
                  <c:v>79.319520821157269</c:v>
                </c:pt>
                <c:pt idx="134">
                  <c:v>79.34407619403612</c:v>
                </c:pt>
                <c:pt idx="135">
                  <c:v>79.367161812299386</c:v>
                </c:pt>
                <c:pt idx="136">
                  <c:v>79.388865641261702</c:v>
                </c:pt>
                <c:pt idx="137">
                  <c:v>79.409270384139774</c:v>
                </c:pt>
                <c:pt idx="138">
                  <c:v>79.428453796204195</c:v>
                </c:pt>
                <c:pt idx="139">
                  <c:v>79.446488980302149</c:v>
                </c:pt>
                <c:pt idx="140">
                  <c:v>79.463444664832295</c:v>
                </c:pt>
                <c:pt idx="141">
                  <c:v>79.479385465194454</c:v>
                </c:pt>
                <c:pt idx="142">
                  <c:v>79.494372129680642</c:v>
                </c:pt>
                <c:pt idx="143">
                  <c:v>79.508461770720317</c:v>
                </c:pt>
                <c:pt idx="144">
                  <c:v>79.521708082341576</c:v>
                </c:pt>
                <c:pt idx="145">
                  <c:v>79.534161544661259</c:v>
                </c:pt>
                <c:pt idx="146">
                  <c:v>79.545869616170563</c:v>
                </c:pt>
                <c:pt idx="147">
                  <c:v>79.556876914538776</c:v>
                </c:pt>
                <c:pt idx="148">
                  <c:v>79.567225386616144</c:v>
                </c:pt>
                <c:pt idx="149">
                  <c:v>79.576954468277165</c:v>
                </c:pt>
                <c:pt idx="150">
                  <c:v>79.586101234708565</c:v>
                </c:pt>
                <c:pt idx="151">
                  <c:v>79.59470054171058</c:v>
                </c:pt>
                <c:pt idx="152">
                  <c:v>79.602785158546965</c:v>
                </c:pt>
                <c:pt idx="153">
                  <c:v>79.610385892847617</c:v>
                </c:pt>
                <c:pt idx="154">
                  <c:v>79.617531708038058</c:v>
                </c:pt>
                <c:pt idx="155">
                  <c:v>79.624249833741743</c:v>
                </c:pt>
                <c:pt idx="156">
                  <c:v>79.630565869575165</c:v>
                </c:pt>
                <c:pt idx="157">
                  <c:v>79.636503882730267</c:v>
                </c:pt>
                <c:pt idx="158">
                  <c:v>79.642086499715845</c:v>
                </c:pt>
                <c:pt idx="159">
                  <c:v>79.647334992606986</c:v>
                </c:pt>
                <c:pt idx="160">
                  <c:v>79.652269360131143</c:v>
                </c:pt>
                <c:pt idx="161">
                  <c:v>79.656908403899749</c:v>
                </c:pt>
                <c:pt idx="162">
                  <c:v>79.661269800075758</c:v>
                </c:pt>
                <c:pt idx="163">
                  <c:v>79.665370166750378</c:v>
                </c:pt>
                <c:pt idx="164">
                  <c:v>79.66922512728577</c:v>
                </c:pt>
                <c:pt idx="165">
                  <c:v>79.672849369865148</c:v>
                </c:pt>
                <c:pt idx="166">
                  <c:v>79.676256703477449</c:v>
                </c:pt>
                <c:pt idx="167">
                  <c:v>79.679460110549954</c:v>
                </c:pt>
                <c:pt idx="168">
                  <c:v>79.682471796429581</c:v>
                </c:pt>
                <c:pt idx="169">
                  <c:v>79.685303235901571</c:v>
                </c:pt>
                <c:pt idx="170">
                  <c:v>79.687965216922905</c:v>
                </c:pt>
                <c:pt idx="171">
                  <c:v>79.690467881737348</c:v>
                </c:pt>
                <c:pt idx="172">
                  <c:v>79.692820765528793</c:v>
                </c:pt>
                <c:pt idx="173">
                  <c:v>79.695032832760418</c:v>
                </c:pt>
                <c:pt idx="174">
                  <c:v>79.697112511338162</c:v>
                </c:pt>
                <c:pt idx="175">
                  <c:v>79.69906772472882</c:v>
                </c:pt>
                <c:pt idx="176">
                  <c:v>79.700905922155329</c:v>
                </c:pt>
                <c:pt idx="177">
                  <c:v>79.702634106984249</c:v>
                </c:pt>
                <c:pt idx="178">
                  <c:v>79.70425886341377</c:v>
                </c:pt>
                <c:pt idx="179">
                  <c:v>79.70578638156401</c:v>
                </c:pt>
                <c:pt idx="180">
                  <c:v>79.707222481065287</c:v>
                </c:pt>
                <c:pt idx="181">
                  <c:v>79.708572633234226</c:v>
                </c:pt>
                <c:pt idx="182">
                  <c:v>79.709841981922381</c:v>
                </c:pt>
                <c:pt idx="183">
                  <c:v>79.711035363116721</c:v>
                </c:pt>
                <c:pt idx="184">
                  <c:v>79.712157323366839</c:v>
                </c:pt>
                <c:pt idx="185">
                  <c:v>79.713212137109039</c:v>
                </c:pt>
                <c:pt idx="186">
                  <c:v>79.714203822953422</c:v>
                </c:pt>
                <c:pt idx="187">
                  <c:v>79.715136158995989</c:v>
                </c:pt>
                <c:pt idx="188">
                  <c:v>79.716012697214168</c:v>
                </c:pt>
                <c:pt idx="189">
                  <c:v>79.716836777000694</c:v>
                </c:pt>
                <c:pt idx="190">
                  <c:v>79.717611537887294</c:v>
                </c:pt>
                <c:pt idx="191">
                  <c:v>79.718339931506804</c:v>
                </c:pt>
                <c:pt idx="192">
                  <c:v>79.719024732839301</c:v>
                </c:pt>
                <c:pt idx="193">
                  <c:v>79.719668550785002</c:v>
                </c:pt>
                <c:pt idx="194">
                  <c:v>79.72027383810439</c:v>
                </c:pt>
                <c:pt idx="195">
                  <c:v>79.720842900763316</c:v>
                </c:pt>
                <c:pt idx="196">
                  <c:v>79.721377906718772</c:v>
                </c:pt>
                <c:pt idx="197">
                  <c:v>79.72188089417881</c:v>
                </c:pt>
                <c:pt idx="198">
                  <c:v>79.722353779368007</c:v>
                </c:pt>
                <c:pt idx="199">
                  <c:v>79.722798363828247</c:v>
                </c:pt>
                <c:pt idx="200">
                  <c:v>79.723216341282424</c:v>
                </c:pt>
              </c:numCache>
            </c:numRef>
          </c:xVal>
          <c:yVal>
            <c:numRef>
              <c:f>競争!$AG$17:$AG$217</c:f>
              <c:numCache>
                <c:formatCode>0.00_ </c:formatCode>
                <c:ptCount val="201"/>
                <c:pt idx="0">
                  <c:v>90</c:v>
                </c:pt>
                <c:pt idx="1">
                  <c:v>96.095769230769235</c:v>
                </c:pt>
                <c:pt idx="2">
                  <c:v>101.08679424709609</c:v>
                </c:pt>
                <c:pt idx="3">
                  <c:v>105.02622545683407</c:v>
                </c:pt>
                <c:pt idx="4">
                  <c:v>108.03964567149258</c:v>
                </c:pt>
                <c:pt idx="5">
                  <c:v>110.28458477805846</c:v>
                </c:pt>
                <c:pt idx="6">
                  <c:v>111.9196460785186</c:v>
                </c:pt>
                <c:pt idx="7">
                  <c:v>113.08639450939076</c:v>
                </c:pt>
                <c:pt idx="8">
                  <c:v>113.90190510719533</c:v>
                </c:pt>
                <c:pt idx="9">
                  <c:v>114.45815459016796</c:v>
                </c:pt>
                <c:pt idx="10">
                  <c:v>114.82487544921115</c:v>
                </c:pt>
                <c:pt idx="11">
                  <c:v>115.0536199039275</c:v>
                </c:pt>
                <c:pt idx="12">
                  <c:v>115.18180815345784</c:v>
                </c:pt>
                <c:pt idx="13">
                  <c:v>115.23622738849389</c:v>
                </c:pt>
                <c:pt idx="14">
                  <c:v>115.23583592025369</c:v>
                </c:pt>
                <c:pt idx="15">
                  <c:v>115.19391077455026</c:v>
                </c:pt>
                <c:pt idx="16">
                  <c:v>115.11964561924569</c:v>
                </c:pt>
                <c:pt idx="17">
                  <c:v>115.01931732458139</c:v>
                </c:pt>
                <c:pt idx="18">
                  <c:v>114.89712686823641</c:v>
                </c:pt>
                <c:pt idx="19">
                  <c:v>114.75580039540419</c:v>
                </c:pt>
                <c:pt idx="20">
                  <c:v>114.59701651297259</c:v>
                </c:pt>
                <c:pt idx="21">
                  <c:v>114.42170911054389</c:v>
                </c:pt>
                <c:pt idx="22">
                  <c:v>114.23028174504954</c:v>
                </c:pt>
                <c:pt idx="23">
                  <c:v>114.02275959097504</c:v>
                </c:pt>
                <c:pt idx="24">
                  <c:v>113.79889755648129</c:v>
                </c:pt>
                <c:pt idx="25">
                  <c:v>113.55825779595892</c:v>
                </c:pt>
                <c:pt idx="26">
                  <c:v>113.30026599571093</c:v>
                </c:pt>
                <c:pt idx="27">
                  <c:v>113.02425306253591</c:v>
                </c:pt>
                <c:pt idx="28">
                  <c:v>112.72948689484849</c:v>
                </c:pt>
                <c:pt idx="29">
                  <c:v>112.41519753362441</c:v>
                </c:pt>
                <c:pt idx="30">
                  <c:v>112.08059800962909</c:v>
                </c:pt>
                <c:pt idx="31">
                  <c:v>111.72490250470385</c:v>
                </c:pt>
                <c:pt idx="32">
                  <c:v>111.34734294330336</c:v>
                </c:pt>
                <c:pt idx="33">
                  <c:v>110.94718476580377</c:v>
                </c:pt>
                <c:pt idx="34">
                  <c:v>110.5237423649984</c:v>
                </c:pt>
                <c:pt idx="35">
                  <c:v>110.07639446215221</c:v>
                </c:pt>
                <c:pt idx="36">
                  <c:v>109.60459953870813</c:v>
                </c:pt>
                <c:pt idx="37">
                  <c:v>109.10791131062206</c:v>
                </c:pt>
                <c:pt idx="38">
                  <c:v>108.58599412561848</c:v>
                </c:pt>
                <c:pt idx="39">
                  <c:v>108.03863807427459</c:v>
                </c:pt>
                <c:pt idx="40">
                  <c:v>107.4657735312807</c:v>
                </c:pt>
                <c:pt idx="41">
                  <c:v>106.86748478295692</c:v>
                </c:pt>
                <c:pt idx="42">
                  <c:v>106.24402235195822</c:v>
                </c:pt>
                <c:pt idx="43">
                  <c:v>105.59581360175557</c:v>
                </c:pt>
                <c:pt idx="44">
                  <c:v>104.92347119399966</c:v>
                </c:pt>
                <c:pt idx="45">
                  <c:v>104.227798983246</c:v>
                </c:pt>
                <c:pt idx="46">
                  <c:v>103.50979496722469</c:v>
                </c:pt>
                <c:pt idx="47">
                  <c:v>102.77065096745125</c:v>
                </c:pt>
                <c:pt idx="48">
                  <c:v>102.01174879383454</c:v>
                </c:pt>
                <c:pt idx="49">
                  <c:v>101.23465274591307</c:v>
                </c:pt>
                <c:pt idx="50">
                  <c:v>100.44109841874487</c:v>
                </c:pt>
                <c:pt idx="51">
                  <c:v>99.632977908087952</c:v>
                </c:pt>
                <c:pt idx="52">
                  <c:v>98.812321640871019</c:v>
                </c:pt>
                <c:pt idx="53">
                  <c:v>97.981277185742172</c:v>
                </c:pt>
                <c:pt idx="54">
                  <c:v>97.142085517047505</c:v>
                </c:pt>
                <c:pt idx="55">
                  <c:v>96.297055306591005</c:v>
                </c:pt>
                <c:pt idx="56">
                  <c:v>95.448535894561743</c:v>
                </c:pt>
                <c:pt idx="57">
                  <c:v>94.598889639213567</c:v>
                </c:pt>
                <c:pt idx="58">
                  <c:v>93.750464361343717</c:v>
                </c:pt>
                <c:pt idx="59">
                  <c:v>92.905566583671302</c:v>
                </c:pt>
                <c:pt idx="60">
                  <c:v>92.066436218458321</c:v>
                </c:pt>
                <c:pt idx="61">
                  <c:v>91.235223282818211</c:v>
                </c:pt>
                <c:pt idx="62">
                  <c:v>90.413967125481051</c:v>
                </c:pt>
                <c:pt idx="63">
                  <c:v>89.604578537853413</c:v>
                </c:pt>
                <c:pt idx="64">
                  <c:v>88.808825003100338</c:v>
                </c:pt>
                <c:pt idx="65">
                  <c:v>88.028319216704759</c:v>
                </c:pt>
                <c:pt idx="66">
                  <c:v>87.264510896946305</c:v>
                </c:pt>
                <c:pt idx="67">
                  <c:v>86.51868179937199</c:v>
                </c:pt>
                <c:pt idx="68">
                  <c:v>85.79194375968396</c:v>
                </c:pt>
                <c:pt idx="69">
                  <c:v>85.085239517178522</c:v>
                </c:pt>
                <c:pt idx="70">
                  <c:v>84.399346017153263</c:v>
                </c:pt>
                <c:pt idx="71">
                  <c:v>83.734879855486696</c:v>
                </c:pt>
                <c:pt idx="72">
                  <c:v>83.092304510755525</c:v>
                </c:pt>
                <c:pt idx="73">
                  <c:v>82.471939006860481</c:v>
                </c:pt>
                <c:pt idx="74">
                  <c:v>81.873967659736863</c:v>
                </c:pt>
                <c:pt idx="75">
                  <c:v>81.298450582628476</c:v>
                </c:pt>
                <c:pt idx="76">
                  <c:v>80.74533465287314</c:v>
                </c:pt>
                <c:pt idx="77">
                  <c:v>80.214464676602091</c:v>
                </c:pt>
                <c:pt idx="78">
                  <c:v>79.705594523885111</c:v>
                </c:pt>
                <c:pt idx="79">
                  <c:v>79.218398043703587</c:v>
                </c:pt>
                <c:pt idx="80">
                  <c:v>78.752479604131366</c:v>
                </c:pt>
                <c:pt idx="81">
                  <c:v>78.30738413706257</c:v>
                </c:pt>
                <c:pt idx="82">
                  <c:v>77.88260659791554</c:v>
                </c:pt>
                <c:pt idx="83">
                  <c:v>77.477600778450963</c:v>
                </c:pt>
                <c:pt idx="84">
                  <c:v>77.091787434918814</c:v>
                </c:pt>
                <c:pt idx="85">
                  <c:v>76.724561714156394</c:v>
                </c:pt>
                <c:pt idx="86">
                  <c:v>76.375299877119119</c:v>
                </c:pt>
                <c:pt idx="87">
                  <c:v>76.043365332869911</c:v>
                </c:pt>
                <c:pt idx="88">
                  <c:v>75.728114006589479</c:v>
                </c:pt>
                <c:pt idx="89">
                  <c:v>75.428899073042714</c:v>
                </c:pt>
                <c:pt idx="90">
                  <c:v>75.145075092506261</c:v>
                </c:pt>
                <c:pt idx="91">
                  <c:v>74.876001589782348</c:v>
                </c:pt>
                <c:pt idx="92">
                  <c:v>74.621046118929129</c:v>
                </c:pt>
                <c:pt idx="93">
                  <c:v>74.379586857035264</c:v>
                </c:pt>
                <c:pt idx="94">
                  <c:v>74.151014770030741</c:v>
                </c:pt>
                <c:pt idx="95">
                  <c:v>73.934735392396931</c:v>
                </c:pt>
                <c:pt idx="96">
                  <c:v>73.730170260922563</c:v>
                </c:pt>
                <c:pt idx="97">
                  <c:v>73.536758040520269</c:v>
                </c:pt>
                <c:pt idx="98">
                  <c:v>73.353955377715124</c:v>
                </c:pt>
                <c:pt idx="99">
                  <c:v>73.181237514855226</c:v>
                </c:pt>
                <c:pt idx="100">
                  <c:v>73.018098695468652</c:v>
                </c:pt>
                <c:pt idx="101">
                  <c:v>72.864052388570371</c:v>
                </c:pt>
                <c:pt idx="102">
                  <c:v>72.718631357161755</c:v>
                </c:pt>
                <c:pt idx="103">
                  <c:v>72.581387593702814</c:v>
                </c:pt>
                <c:pt idx="104">
                  <c:v>72.451892143000805</c:v>
                </c:pt>
                <c:pt idx="105">
                  <c:v>72.329734830765943</c:v>
                </c:pt>
                <c:pt idx="106">
                  <c:v>72.214523914046111</c:v>
                </c:pt>
                <c:pt idx="107">
                  <c:v>72.105885667871661</c:v>
                </c:pt>
                <c:pt idx="108">
                  <c:v>72.003463920718545</c:v>
                </c:pt>
                <c:pt idx="109">
                  <c:v>71.906919549829567</c:v>
                </c:pt>
                <c:pt idx="110">
                  <c:v>71.815929946013199</c:v>
                </c:pt>
                <c:pt idx="111">
                  <c:v>71.730188456259896</c:v>
                </c:pt>
                <c:pt idx="112">
                  <c:v>71.649403811368302</c:v>
                </c:pt>
                <c:pt idx="113">
                  <c:v>71.573299544748892</c:v>
                </c:pt>
                <c:pt idx="114">
                  <c:v>71.501613407660642</c:v>
                </c:pt>
                <c:pt idx="115">
                  <c:v>71.434096785328705</c:v>
                </c:pt>
                <c:pt idx="116">
                  <c:v>71.370514117677217</c:v>
                </c:pt>
                <c:pt idx="117">
                  <c:v>71.310642327784137</c:v>
                </c:pt>
                <c:pt idx="118">
                  <c:v>71.254270260614035</c:v>
                </c:pt>
                <c:pt idx="119">
                  <c:v>71.201198134104445</c:v>
                </c:pt>
                <c:pt idx="120">
                  <c:v>71.151237004262299</c:v>
                </c:pt>
                <c:pt idx="121">
                  <c:v>71.104208245564394</c:v>
                </c:pt>
                <c:pt idx="122">
                  <c:v>71.059943047641852</c:v>
                </c:pt>
                <c:pt idx="123">
                  <c:v>71.018281928959084</c:v>
                </c:pt>
                <c:pt idx="124">
                  <c:v>70.979074267966595</c:v>
                </c:pt>
                <c:pt idx="125">
                  <c:v>70.942177852010445</c:v>
                </c:pt>
                <c:pt idx="126">
                  <c:v>70.907458444114468</c:v>
                </c:pt>
                <c:pt idx="127">
                  <c:v>70.874789367611072</c:v>
                </c:pt>
                <c:pt idx="128">
                  <c:v>70.844051108479476</c:v>
                </c:pt>
                <c:pt idx="129">
                  <c:v>70.81513093515332</c:v>
                </c:pt>
                <c:pt idx="130">
                  <c:v>70.787922535480092</c:v>
                </c:pt>
                <c:pt idx="131">
                  <c:v>70.76232567045092</c:v>
                </c:pt>
                <c:pt idx="132">
                  <c:v>70.738245844268192</c:v>
                </c:pt>
                <c:pt idx="133">
                  <c:v>70.715593990279032</c:v>
                </c:pt>
                <c:pt idx="134">
                  <c:v>70.694286172272825</c:v>
                </c:pt>
                <c:pt idx="135">
                  <c:v>70.674243300619665</c:v>
                </c:pt>
                <c:pt idx="136">
                  <c:v>70.65539086271221</c:v>
                </c:pt>
                <c:pt idx="137">
                  <c:v>70.637658667165383</c:v>
                </c:pt>
                <c:pt idx="138">
                  <c:v>70.620980601225199</c:v>
                </c:pt>
                <c:pt idx="139">
                  <c:v>70.605294400839043</c:v>
                </c:pt>
                <c:pt idx="140">
                  <c:v>70.590541432844617</c:v>
                </c:pt>
                <c:pt idx="141">
                  <c:v>70.576666488742489</c:v>
                </c:pt>
                <c:pt idx="142">
                  <c:v>70.563617589526984</c:v>
                </c:pt>
                <c:pt idx="143">
                  <c:v>70.551345801062439</c:v>
                </c:pt>
                <c:pt idx="144">
                  <c:v>70.539805059505198</c:v>
                </c:pt>
                <c:pt idx="145">
                  <c:v>70.528952006286403</c:v>
                </c:pt>
                <c:pt idx="146">
                  <c:v>70.518745832186212</c:v>
                </c:pt>
                <c:pt idx="147">
                  <c:v>70.509148130046412</c:v>
                </c:pt>
                <c:pt idx="148">
                  <c:v>70.500122755684657</c:v>
                </c:pt>
                <c:pt idx="149">
                  <c:v>70.491635696590777</c:v>
                </c:pt>
                <c:pt idx="150">
                  <c:v>70.483654948002027</c:v>
                </c:pt>
                <c:pt idx="151">
                  <c:v>70.476150395971544</c:v>
                </c:pt>
                <c:pt idx="152">
                  <c:v>70.469093707060324</c:v>
                </c:pt>
                <c:pt idx="153">
                  <c:v>70.462458224299908</c:v>
                </c:pt>
                <c:pt idx="154">
                  <c:v>70.4562188690889</c:v>
                </c:pt>
                <c:pt idx="155">
                  <c:v>70.45035204870203</c:v>
                </c:pt>
                <c:pt idx="156">
                  <c:v>70.444835569106004</c:v>
                </c:pt>
                <c:pt idx="157">
                  <c:v>70.439648552790942</c:v>
                </c:pt>
                <c:pt idx="158">
                  <c:v>70.434771361340765</c:v>
                </c:pt>
                <c:pt idx="159">
                  <c:v>70.430185522479661</c:v>
                </c:pt>
                <c:pt idx="160">
                  <c:v>70.425873661345008</c:v>
                </c:pt>
                <c:pt idx="161">
                  <c:v>70.421819435750052</c:v>
                </c:pt>
                <c:pt idx="162">
                  <c:v>70.418007475211866</c:v>
                </c:pt>
                <c:pt idx="163">
                  <c:v>70.414423323531949</c:v>
                </c:pt>
                <c:pt idx="164">
                  <c:v>70.411053384727921</c:v>
                </c:pt>
                <c:pt idx="165">
                  <c:v>70.407884872125834</c:v>
                </c:pt>
                <c:pt idx="166">
                  <c:v>70.404905760432499</c:v>
                </c:pt>
                <c:pt idx="167">
                  <c:v>70.402104740617347</c:v>
                </c:pt>
                <c:pt idx="168">
                  <c:v>70.39947117744245</c:v>
                </c:pt>
                <c:pt idx="169">
                  <c:v>70.396995069488213</c:v>
                </c:pt>
                <c:pt idx="170">
                  <c:v>70.394667011530871</c:v>
                </c:pt>
                <c:pt idx="171">
                  <c:v>70.392478159135564</c:v>
                </c:pt>
                <c:pt idx="172">
                  <c:v>70.390420195336688</c:v>
                </c:pt>
                <c:pt idx="173">
                  <c:v>70.388485299284255</c:v>
                </c:pt>
                <c:pt idx="174">
                  <c:v>70.386666116741907</c:v>
                </c:pt>
                <c:pt idx="175">
                  <c:v>70.384955732328507</c:v>
                </c:pt>
                <c:pt idx="176">
                  <c:v>70.38334764340172</c:v>
                </c:pt>
                <c:pt idx="177">
                  <c:v>70.381835735487329</c:v>
                </c:pt>
                <c:pt idx="178">
                  <c:v>70.380414259163985</c:v>
                </c:pt>
                <c:pt idx="179">
                  <c:v>70.379077808317902</c:v>
                </c:pt>
                <c:pt idx="180">
                  <c:v>70.377821299687113</c:v>
                </c:pt>
                <c:pt idx="181">
                  <c:v>70.376639953619446</c:v>
                </c:pt>
                <c:pt idx="182">
                  <c:v>70.375529275972909</c:v>
                </c:pt>
                <c:pt idx="183">
                  <c:v>70.374485041091035</c:v>
                </c:pt>
                <c:pt idx="184">
                  <c:v>70.373503275789901</c:v>
                </c:pt>
                <c:pt idx="185">
                  <c:v>70.372580244297097</c:v>
                </c:pt>
                <c:pt idx="186">
                  <c:v>70.371712434086419</c:v>
                </c:pt>
                <c:pt idx="187">
                  <c:v>70.370896542555272</c:v>
                </c:pt>
                <c:pt idx="188">
                  <c:v>70.370129464495037</c:v>
                </c:pt>
                <c:pt idx="189">
                  <c:v>70.36940828030734</c:v>
                </c:pt>
                <c:pt idx="190">
                  <c:v>70.368730244922148</c:v>
                </c:pt>
                <c:pt idx="191">
                  <c:v>70.368092777376006</c:v>
                </c:pt>
                <c:pt idx="192">
                  <c:v>70.367493451011327</c:v>
                </c:pt>
                <c:pt idx="193">
                  <c:v>70.36692998425977</c:v>
                </c:pt>
                <c:pt idx="194">
                  <c:v>70.366400231975177</c:v>
                </c:pt>
                <c:pt idx="195">
                  <c:v>70.365902177283317</c:v>
                </c:pt>
                <c:pt idx="196">
                  <c:v>70.36543392391772</c:v>
                </c:pt>
                <c:pt idx="197">
                  <c:v>70.36499368901282</c:v>
                </c:pt>
                <c:pt idx="198">
                  <c:v>70.364579796327021</c:v>
                </c:pt>
                <c:pt idx="199">
                  <c:v>70.364190669870268</c:v>
                </c:pt>
                <c:pt idx="200">
                  <c:v>70.363824827911969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33-4ECF-8080-1F0EEF47644A}"/>
            </c:ext>
          </c:extLst>
        </c:ser>
        <c:ser>
          <c:idx val="5"/>
          <c:order val="3"/>
          <c:tx>
            <c:strRef>
              <c:f>競争!$AI$15</c:f>
              <c:strCache>
                <c:ptCount val="1"/>
                <c:pt idx="0">
                  <c:v>④ (90,90)</c:v>
                </c:pt>
              </c:strCache>
            </c:strRef>
          </c:tx>
          <c:spPr>
            <a:ln w="9525">
              <a:solidFill>
                <a:schemeClr val="accent4"/>
              </a:solidFill>
              <a:tailEnd type="triangle"/>
            </a:ln>
          </c:spPr>
          <c:marker>
            <c:symbol val="none"/>
          </c:marker>
          <c:xVal>
            <c:numRef>
              <c:f>競争!$AI$17:$AI$217</c:f>
              <c:numCache>
                <c:formatCode>0.00_ </c:formatCode>
                <c:ptCount val="201"/>
                <c:pt idx="0">
                  <c:v>90</c:v>
                </c:pt>
                <c:pt idx="1">
                  <c:v>86.729268292682931</c:v>
                </c:pt>
                <c:pt idx="2">
                  <c:v>84.552019368781203</c:v>
                </c:pt>
                <c:pt idx="3">
                  <c:v>83.053550803892719</c:v>
                </c:pt>
                <c:pt idx="4">
                  <c:v>82.001055772963781</c:v>
                </c:pt>
                <c:pt idx="5">
                  <c:v>81.252593778147826</c:v>
                </c:pt>
                <c:pt idx="6">
                  <c:v>80.716641003056736</c:v>
                </c:pt>
                <c:pt idx="7">
                  <c:v>80.331804876802778</c:v>
                </c:pt>
                <c:pt idx="8">
                  <c:v>80.055715187431389</c:v>
                </c:pt>
                <c:pt idx="9">
                  <c:v>79.858516909085495</c:v>
                </c:pt>
                <c:pt idx="10">
                  <c:v>79.718851347697353</c:v>
                </c:pt>
                <c:pt idx="11">
                  <c:v>79.621267278163003</c:v>
                </c:pt>
                <c:pt idx="12">
                  <c:v>79.554496263544891</c:v>
                </c:pt>
                <c:pt idx="13">
                  <c:v>79.510272606098326</c:v>
                </c:pt>
                <c:pt idx="14">
                  <c:v>79.482508767536785</c:v>
                </c:pt>
                <c:pt idx="15">
                  <c:v>79.466709616830002</c:v>
                </c:pt>
                <c:pt idx="16">
                  <c:v>79.459550987433261</c:v>
                </c:pt>
                <c:pt idx="17">
                  <c:v>79.458573461269523</c:v>
                </c:pt>
                <c:pt idx="18">
                  <c:v>79.461958200637682</c:v>
                </c:pt>
                <c:pt idx="19">
                  <c:v>79.46836190844266</c:v>
                </c:pt>
                <c:pt idx="20">
                  <c:v>79.476794799859505</c:v>
                </c:pt>
                <c:pt idx="21">
                  <c:v>79.486530088166774</c:v>
                </c:pt>
                <c:pt idx="22">
                  <c:v>79.497036688712527</c:v>
                </c:pt>
                <c:pt idx="23">
                  <c:v>79.50792910091144</c:v>
                </c:pt>
                <c:pt idx="24">
                  <c:v>79.518930039878924</c:v>
                </c:pt>
                <c:pt idx="25">
                  <c:v>79.529842553468825</c:v>
                </c:pt>
                <c:pt idx="26">
                  <c:v>79.540529208695219</c:v>
                </c:pt>
                <c:pt idx="27">
                  <c:v>79.550896553729089</c:v>
                </c:pt>
                <c:pt idx="28">
                  <c:v>79.560883520480843</c:v>
                </c:pt>
                <c:pt idx="29">
                  <c:v>79.570452772476457</c:v>
                </c:pt>
                <c:pt idx="30">
                  <c:v>79.579584255008641</c:v>
                </c:pt>
                <c:pt idx="31">
                  <c:v>79.588270392329761</c:v>
                </c:pt>
                <c:pt idx="32">
                  <c:v>79.596512516681543</c:v>
                </c:pt>
                <c:pt idx="33">
                  <c:v>79.60431821851077</c:v>
                </c:pt>
                <c:pt idx="34">
                  <c:v>79.611699385365995</c:v>
                </c:pt>
                <c:pt idx="35">
                  <c:v>79.618670755419217</c:v>
                </c:pt>
                <c:pt idx="36">
                  <c:v>79.625248855298949</c:v>
                </c:pt>
                <c:pt idx="37">
                  <c:v>79.631451224668922</c:v>
                </c:pt>
                <c:pt idx="38">
                  <c:v>79.637295854511265</c:v>
                </c:pt>
                <c:pt idx="39">
                  <c:v>79.642800784442286</c:v>
                </c:pt>
                <c:pt idx="40">
                  <c:v>79.647983818149584</c:v>
                </c:pt>
                <c:pt idx="41">
                  <c:v>79.652862326347972</c:v>
                </c:pt>
                <c:pt idx="42">
                  <c:v>79.657453114374661</c:v>
                </c:pt>
                <c:pt idx="43">
                  <c:v>79.661772337329438</c:v>
                </c:pt>
                <c:pt idx="44">
                  <c:v>79.66583544999871</c:v>
                </c:pt>
                <c:pt idx="45">
                  <c:v>79.669657182048041</c:v>
                </c:pt>
                <c:pt idx="46">
                  <c:v>79.673251531397213</c:v>
                </c:pt>
                <c:pt idx="47">
                  <c:v>79.676631770511165</c:v>
                </c:pt>
                <c:pt idx="48">
                  <c:v>79.679810461700782</c:v>
                </c:pt>
                <c:pt idx="49">
                  <c:v>79.682799478545348</c:v>
                </c:pt>
                <c:pt idx="50">
                  <c:v>79.685610031309153</c:v>
                </c:pt>
                <c:pt idx="51">
                  <c:v>79.688252694792837</c:v>
                </c:pt>
                <c:pt idx="52">
                  <c:v>79.690737437483648</c:v>
                </c:pt>
                <c:pt idx="53">
                  <c:v>79.693073651184648</c:v>
                </c:pt>
                <c:pt idx="54">
                  <c:v>79.695270180537733</c:v>
                </c:pt>
                <c:pt idx="55">
                  <c:v>79.697335352029512</c:v>
                </c:pt>
                <c:pt idx="56">
                  <c:v>79.69927700219813</c:v>
                </c:pt>
                <c:pt idx="57">
                  <c:v>79.70110250485439</c:v>
                </c:pt>
                <c:pt idx="58">
                  <c:v>79.702818797200322</c:v>
                </c:pt>
                <c:pt idx="59">
                  <c:v>79.704432404779197</c:v>
                </c:pt>
                <c:pt idx="60">
                  <c:v>79.705949465228315</c:v>
                </c:pt>
                <c:pt idx="61">
                  <c:v>79.707375750831943</c:v>
                </c:pt>
                <c:pt idx="62">
                  <c:v>79.708716689890693</c:v>
                </c:pt>
                <c:pt idx="63">
                  <c:v>79.7099773869366</c:v>
                </c:pt>
                <c:pt idx="64">
                  <c:v>79.71116264183172</c:v>
                </c:pt>
                <c:pt idx="65">
                  <c:v>79.712276967793585</c:v>
                </c:pt>
                <c:pt idx="66">
                  <c:v>79.713324608394402</c:v>
                </c:pt>
                <c:pt idx="67">
                  <c:v>79.714309553582027</c:v>
                </c:pt>
                <c:pt idx="68">
                  <c:v>79.71523555477161</c:v>
                </c:pt>
                <c:pt idx="69">
                  <c:v>79.716106139055981</c:v>
                </c:pt>
                <c:pt idx="70">
                  <c:v>79.716924622582127</c:v>
                </c:pt>
                <c:pt idx="71">
                  <c:v>79.717694123139395</c:v>
                </c:pt>
                <c:pt idx="72">
                  <c:v>79.718417572003617</c:v>
                </c:pt>
                <c:pt idx="73">
                  <c:v>79.719097725079251</c:v>
                </c:pt>
                <c:pt idx="74">
                  <c:v>79.719737173379841</c:v>
                </c:pt>
                <c:pt idx="75">
                  <c:v>79.720338352885136</c:v>
                </c:pt>
                <c:pt idx="76">
                  <c:v>79.720903553811183</c:v>
                </c:pt>
                <c:pt idx="77">
                  <c:v>79.721434929327685</c:v>
                </c:pt>
                <c:pt idx="78">
                  <c:v>79.721934503755364</c:v>
                </c:pt>
                <c:pt idx="79">
                  <c:v>79.722404180273855</c:v>
                </c:pt>
                <c:pt idx="80">
                  <c:v>79.722845748169192</c:v>
                </c:pt>
                <c:pt idx="81">
                  <c:v>79.723260889648245</c:v>
                </c:pt>
                <c:pt idx="82">
                  <c:v>79.72365118624576</c:v>
                </c:pt>
                <c:pt idx="83">
                  <c:v>79.724018124848399</c:v>
                </c:pt>
                <c:pt idx="84">
                  <c:v>79.724363103358456</c:v>
                </c:pt>
                <c:pt idx="85">
                  <c:v>79.724687436018812</c:v>
                </c:pt>
                <c:pt idx="86">
                  <c:v>79.724992358419399</c:v>
                </c:pt>
                <c:pt idx="87">
                  <c:v>79.725279032204099</c:v>
                </c:pt>
                <c:pt idx="88">
                  <c:v>79.725548549496054</c:v>
                </c:pt>
                <c:pt idx="89">
                  <c:v>79.725801937058151</c:v>
                </c:pt>
                <c:pt idx="90">
                  <c:v>79.726040160204604</c:v>
                </c:pt>
                <c:pt idx="91">
                  <c:v>79.726264126478398</c:v>
                </c:pt>
                <c:pt idx="92">
                  <c:v>79.726474689108755</c:v>
                </c:pt>
                <c:pt idx="93">
                  <c:v>79.726672650261619</c:v>
                </c:pt>
                <c:pt idx="94">
                  <c:v>79.726858764095638</c:v>
                </c:pt>
                <c:pt idx="95">
                  <c:v>79.727033739635274</c:v>
                </c:pt>
                <c:pt idx="96">
                  <c:v>79.727198243471975</c:v>
                </c:pt>
                <c:pt idx="97">
                  <c:v>79.727352902303664</c:v>
                </c:pt>
                <c:pt idx="98">
                  <c:v>79.727498305322229</c:v>
                </c:pt>
                <c:pt idx="99">
                  <c:v>79.7276350064582</c:v>
                </c:pt>
                <c:pt idx="100">
                  <c:v>79.72776352649106</c:v>
                </c:pt>
                <c:pt idx="101">
                  <c:v>79.727884355033183</c:v>
                </c:pt>
                <c:pt idx="102">
                  <c:v>79.727997952395171</c:v>
                </c:pt>
                <c:pt idx="103">
                  <c:v>79.72810475133943</c:v>
                </c:pt>
                <c:pt idx="104">
                  <c:v>79.728205158728883</c:v>
                </c:pt>
                <c:pt idx="105">
                  <c:v>79.72829955707698</c:v>
                </c:pt>
                <c:pt idx="106">
                  <c:v>79.728388306004945</c:v>
                </c:pt>
                <c:pt idx="107">
                  <c:v>79.728471743611792</c:v>
                </c:pt>
                <c:pt idx="108">
                  <c:v>79.728550187762394</c:v>
                </c:pt>
                <c:pt idx="109">
                  <c:v>79.728623937298437</c:v>
                </c:pt>
                <c:pt idx="110">
                  <c:v>79.728693273176873</c:v>
                </c:pt>
                <c:pt idx="111">
                  <c:v>79.728758459540288</c:v>
                </c:pt>
                <c:pt idx="112">
                  <c:v>79.728819744723197</c:v>
                </c:pt>
                <c:pt idx="113">
                  <c:v>79.728877362198091</c:v>
                </c:pt>
                <c:pt idx="114">
                  <c:v>79.728931531464909</c:v>
                </c:pt>
                <c:pt idx="115">
                  <c:v>79.728982458887231</c:v>
                </c:pt>
                <c:pt idx="116">
                  <c:v>79.729030338478466</c:v>
                </c:pt>
                <c:pt idx="117">
                  <c:v>79.729075352640947</c:v>
                </c:pt>
                <c:pt idx="118">
                  <c:v>79.729117672860852</c:v>
                </c:pt>
                <c:pt idx="119">
                  <c:v>79.729157460361449</c:v>
                </c:pt>
                <c:pt idx="120">
                  <c:v>79.729194866717364</c:v>
                </c:pt>
                <c:pt idx="121">
                  <c:v>79.729230034431964</c:v>
                </c:pt>
                <c:pt idx="122">
                  <c:v>79.729263097480271</c:v>
                </c:pt>
                <c:pt idx="123">
                  <c:v>79.72929418181937</c:v>
                </c:pt>
                <c:pt idx="124">
                  <c:v>79.729323405868215</c:v>
                </c:pt>
                <c:pt idx="125">
                  <c:v>79.729350880958805</c:v>
                </c:pt>
                <c:pt idx="126">
                  <c:v>79.729376711760281</c:v>
                </c:pt>
                <c:pt idx="127">
                  <c:v>79.729400996677697</c:v>
                </c:pt>
                <c:pt idx="128">
                  <c:v>79.729423828226899</c:v>
                </c:pt>
                <c:pt idx="129">
                  <c:v>79.729445293386974</c:v>
                </c:pt>
                <c:pt idx="130">
                  <c:v>79.729465473931597</c:v>
                </c:pt>
                <c:pt idx="131">
                  <c:v>79.729484446740585</c:v>
                </c:pt>
                <c:pt idx="132">
                  <c:v>79.729502284092732</c:v>
                </c:pt>
                <c:pt idx="133">
                  <c:v>79.729519053941232</c:v>
                </c:pt>
                <c:pt idx="134">
                  <c:v>79.729534820172475</c:v>
                </c:pt>
                <c:pt idx="135">
                  <c:v>79.729549642849491</c:v>
                </c:pt>
                <c:pt idx="136">
                  <c:v>79.729563578440747</c:v>
                </c:pt>
                <c:pt idx="137">
                  <c:v>79.729576680035251</c:v>
                </c:pt>
                <c:pt idx="138">
                  <c:v>79.729588997544823</c:v>
                </c:pt>
                <c:pt idx="139">
                  <c:v>79.729600577894217</c:v>
                </c:pt>
                <c:pt idx="140">
                  <c:v>79.729611465199937</c:v>
                </c:pt>
                <c:pt idx="141">
                  <c:v>79.729621700938239</c:v>
                </c:pt>
                <c:pt idx="142">
                  <c:v>79.729631324103181</c:v>
                </c:pt>
                <c:pt idx="143">
                  <c:v>79.729640371355146</c:v>
                </c:pt>
                <c:pt idx="144">
                  <c:v>79.729648877160542</c:v>
                </c:pt>
                <c:pt idx="145">
                  <c:v>79.729656873923048</c:v>
                </c:pt>
                <c:pt idx="146">
                  <c:v>79.729664392107125</c:v>
                </c:pt>
                <c:pt idx="147">
                  <c:v>79.729671460354041</c:v>
                </c:pt>
                <c:pt idx="148">
                  <c:v>79.729678105590963</c:v>
                </c:pt>
                <c:pt idx="149">
                  <c:v>79.729684353133564</c:v>
                </c:pt>
                <c:pt idx="150">
                  <c:v>79.729690226782481</c:v>
                </c:pt>
                <c:pt idx="151">
                  <c:v>79.72969574891394</c:v>
                </c:pt>
                <c:pt idx="152">
                  <c:v>79.729700940565053</c:v>
                </c:pt>
                <c:pt idx="153">
                  <c:v>79.729705821513903</c:v>
                </c:pt>
                <c:pt idx="154">
                  <c:v>79.729710410354954</c:v>
                </c:pt>
                <c:pt idx="155">
                  <c:v>79.729714724569845</c:v>
                </c:pt>
                <c:pt idx="156">
                  <c:v>79.729718780593984</c:v>
                </c:pt>
                <c:pt idx="157">
                  <c:v>79.729722593879202</c:v>
                </c:pt>
                <c:pt idx="158">
                  <c:v>79.729726178952575</c:v>
                </c:pt>
                <c:pt idx="159">
                  <c:v>79.729729549471784</c:v>
                </c:pt>
                <c:pt idx="160">
                  <c:v>79.729732718277148</c:v>
                </c:pt>
                <c:pt idx="161">
                  <c:v>79.729735697440546</c:v>
                </c:pt>
                <c:pt idx="162">
                  <c:v>79.729738498311391</c:v>
                </c:pt>
                <c:pt idx="163">
                  <c:v>79.729741131559862</c:v>
                </c:pt>
                <c:pt idx="164">
                  <c:v>79.729743607217586</c:v>
                </c:pt>
                <c:pt idx="165">
                  <c:v>79.729745934715808</c:v>
                </c:pt>
                <c:pt idx="166">
                  <c:v>79.729748122921379</c:v>
                </c:pt>
                <c:pt idx="167">
                  <c:v>79.729750180170456</c:v>
                </c:pt>
                <c:pt idx="168">
                  <c:v>79.729752114300339</c:v>
                </c:pt>
                <c:pt idx="169">
                  <c:v>79.729753932679287</c:v>
                </c:pt>
                <c:pt idx="170">
                  <c:v>79.729755642234593</c:v>
                </c:pt>
                <c:pt idx="171">
                  <c:v>79.729757249478965</c:v>
                </c:pt>
                <c:pt idx="172">
                  <c:v>79.729758760535361</c:v>
                </c:pt>
                <c:pt idx="173">
                  <c:v>79.729760181160302</c:v>
                </c:pt>
                <c:pt idx="174">
                  <c:v>79.729761516765777</c:v>
                </c:pt>
                <c:pt idx="175">
                  <c:v>79.729762772439926</c:v>
                </c:pt>
                <c:pt idx="176">
                  <c:v>79.729763952966351</c:v>
                </c:pt>
                <c:pt idx="177">
                  <c:v>79.729765062842375</c:v>
                </c:pt>
                <c:pt idx="178">
                  <c:v>79.729766106296182</c:v>
                </c:pt>
                <c:pt idx="179">
                  <c:v>79.729767087302918</c:v>
                </c:pt>
                <c:pt idx="180">
                  <c:v>79.729768009599823</c:v>
                </c:pt>
                <c:pt idx="181">
                  <c:v>79.729768876700476</c:v>
                </c:pt>
                <c:pt idx="182">
                  <c:v>79.72976969190816</c:v>
                </c:pt>
                <c:pt idx="183">
                  <c:v>79.729770458328517</c:v>
                </c:pt>
                <c:pt idx="184">
                  <c:v>79.729771178881279</c:v>
                </c:pt>
                <c:pt idx="185">
                  <c:v>79.729771856311473</c:v>
                </c:pt>
                <c:pt idx="186">
                  <c:v>79.729772493199832</c:v>
                </c:pt>
                <c:pt idx="187">
                  <c:v>79.729773091972632</c:v>
                </c:pt>
                <c:pt idx="188">
                  <c:v>79.729773654910971</c:v>
                </c:pt>
                <c:pt idx="189">
                  <c:v>79.72977418415941</c:v>
                </c:pt>
                <c:pt idx="190">
                  <c:v>79.72977468173417</c:v>
                </c:pt>
                <c:pt idx="191">
                  <c:v>79.729775149530823</c:v>
                </c:pt>
                <c:pt idx="192">
                  <c:v>79.729775589331467</c:v>
                </c:pt>
                <c:pt idx="193">
                  <c:v>79.729776002811576</c:v>
                </c:pt>
                <c:pt idx="194">
                  <c:v>79.729776391546352</c:v>
                </c:pt>
                <c:pt idx="195">
                  <c:v>79.729776757016708</c:v>
                </c:pt>
                <c:pt idx="196">
                  <c:v>79.729777100614925</c:v>
                </c:pt>
                <c:pt idx="197">
                  <c:v>79.729777423649992</c:v>
                </c:pt>
                <c:pt idx="198">
                  <c:v>79.729777727352541</c:v>
                </c:pt>
                <c:pt idx="199">
                  <c:v>79.729778012879549</c:v>
                </c:pt>
                <c:pt idx="200">
                  <c:v>79.729778281318758</c:v>
                </c:pt>
              </c:numCache>
            </c:numRef>
          </c:xVal>
          <c:yVal>
            <c:numRef>
              <c:f>競争!$AK$17:$AK$217</c:f>
              <c:numCache>
                <c:formatCode>0.00_ </c:formatCode>
                <c:ptCount val="201"/>
                <c:pt idx="0">
                  <c:v>90</c:v>
                </c:pt>
                <c:pt idx="1">
                  <c:v>84.080769230769235</c:v>
                </c:pt>
                <c:pt idx="2">
                  <c:v>80.239487291622723</c:v>
                </c:pt>
                <c:pt idx="3">
                  <c:v>77.626062784900398</c:v>
                </c:pt>
                <c:pt idx="4">
                  <c:v>75.792417746590374</c:v>
                </c:pt>
                <c:pt idx="5">
                  <c:v>74.478092612528684</c:v>
                </c:pt>
                <c:pt idx="6">
                  <c:v>73.521171348122209</c:v>
                </c:pt>
                <c:pt idx="7">
                  <c:v>72.816045565915672</c:v>
                </c:pt>
                <c:pt idx="8">
                  <c:v>72.291368351141926</c:v>
                </c:pt>
                <c:pt idx="9">
                  <c:v>71.897665530101733</c:v>
                </c:pt>
                <c:pt idx="10">
                  <c:v>71.599954272011402</c:v>
                </c:pt>
                <c:pt idx="11">
                  <c:v>71.373132536294619</c:v>
                </c:pt>
                <c:pt idx="12">
                  <c:v>71.198986870510097</c:v>
                </c:pt>
                <c:pt idx="13">
                  <c:v>71.064189446182098</c:v>
                </c:pt>
                <c:pt idx="14">
                  <c:v>70.958923534523109</c:v>
                </c:pt>
                <c:pt idx="15">
                  <c:v>70.875921396343102</c:v>
                </c:pt>
                <c:pt idx="16">
                  <c:v>70.809780255063316</c:v>
                </c:pt>
                <c:pt idx="17">
                  <c:v>70.756470007599617</c:v>
                </c:pt>
                <c:pt idx="18">
                  <c:v>70.712975555104265</c:v>
                </c:pt>
                <c:pt idx="19">
                  <c:v>70.677035032094054</c:v>
                </c:pt>
                <c:pt idx="20">
                  <c:v>70.646947138959874</c:v>
                </c:pt>
                <c:pt idx="21">
                  <c:v>70.621428719520196</c:v>
                </c:pt>
                <c:pt idx="22">
                  <c:v>70.599509128005479</c:v>
                </c:pt>
                <c:pt idx="23">
                  <c:v>70.580451679182758</c:v>
                </c:pt>
                <c:pt idx="24">
                  <c:v>70.563695119274939</c:v>
                </c:pt>
                <c:pt idx="25">
                  <c:v>70.548809944340007</c:v>
                </c:pt>
                <c:pt idx="26">
                  <c:v>70.535465756669538</c:v>
                </c:pt>
                <c:pt idx="27">
                  <c:v>70.523406842755861</c:v>
                </c:pt>
                <c:pt idx="28">
                  <c:v>70.512433884064237</c:v>
                </c:pt>
                <c:pt idx="29">
                  <c:v>70.502390247829709</c:v>
                </c:pt>
                <c:pt idx="30">
                  <c:v>70.493151701432893</c:v>
                </c:pt>
                <c:pt idx="31">
                  <c:v>70.484618687867837</c:v>
                </c:pt>
                <c:pt idx="32">
                  <c:v>70.476710518349094</c:v>
                </c:pt>
                <c:pt idx="33">
                  <c:v>70.46936100085756</c:v>
                </c:pt>
                <c:pt idx="34">
                  <c:v>70.462515144799184</c:v>
                </c:pt>
                <c:pt idx="35">
                  <c:v>70.456126672564281</c:v>
                </c:pt>
                <c:pt idx="36">
                  <c:v>70.450156136477787</c:v>
                </c:pt>
                <c:pt idx="37">
                  <c:v>70.44456949024881</c:v>
                </c:pt>
                <c:pt idx="38">
                  <c:v>70.439337001890792</c:v>
                </c:pt>
                <c:pt idx="39">
                  <c:v>70.434432423417434</c:v>
                </c:pt>
                <c:pt idx="40">
                  <c:v>70.429832353829582</c:v>
                </c:pt>
                <c:pt idx="41">
                  <c:v>70.425515747789404</c:v>
                </c:pt>
                <c:pt idx="42">
                  <c:v>70.421463534273002</c:v>
                </c:pt>
                <c:pt idx="43">
                  <c:v>70.417658318403014</c:v>
                </c:pt>
                <c:pt idx="44">
                  <c:v>70.414084146339022</c:v>
                </c:pt>
                <c:pt idx="45">
                  <c:v>70.410726318107379</c:v>
                </c:pt>
                <c:pt idx="46">
                  <c:v>70.407571237002529</c:v>
                </c:pt>
                <c:pt idx="47">
                  <c:v>70.404606287004157</c:v>
                </c:pt>
                <c:pt idx="48">
                  <c:v>70.401819731763425</c:v>
                </c:pt>
                <c:pt idx="49">
                  <c:v>70.399200630294075</c:v>
                </c:pt>
                <c:pt idx="50">
                  <c:v>70.396738765691381</c:v>
                </c:pt>
                <c:pt idx="51">
                  <c:v>70.394424584093898</c:v>
                </c:pt>
                <c:pt idx="52">
                  <c:v>70.392249141772467</c:v>
                </c:pt>
                <c:pt idx="53">
                  <c:v>70.390204058734824</c:v>
                </c:pt>
                <c:pt idx="54">
                  <c:v>70.388281477612935</c:v>
                </c:pt>
                <c:pt idx="55">
                  <c:v>70.386474026885537</c:v>
                </c:pt>
                <c:pt idx="56">
                  <c:v>70.384774787703805</c:v>
                </c:pt>
                <c:pt idx="57">
                  <c:v>70.383177263750412</c:v>
                </c:pt>
                <c:pt idx="58">
                  <c:v>70.38167535368558</c:v>
                </c:pt>
                <c:pt idx="59">
                  <c:v>70.380263325826817</c:v>
                </c:pt>
                <c:pt idx="60">
                  <c:v>70.37893579478046</c:v>
                </c:pt>
                <c:pt idx="61">
                  <c:v>70.377687699796923</c:v>
                </c:pt>
                <c:pt idx="62">
                  <c:v>70.376514284663784</c:v>
                </c:pt>
                <c:pt idx="63">
                  <c:v>70.37541107898241</c:v>
                </c:pt>
                <c:pt idx="64">
                  <c:v>70.374373880699025</c:v>
                </c:pt>
                <c:pt idx="65">
                  <c:v>70.373398739780583</c:v>
                </c:pt>
                <c:pt idx="66">
                  <c:v>70.372481942941135</c:v>
                </c:pt>
                <c:pt idx="67">
                  <c:v>70.371619999336403</c:v>
                </c:pt>
                <c:pt idx="68">
                  <c:v>70.370809627154557</c:v>
                </c:pt>
                <c:pt idx="69">
                  <c:v>70.37004774103869</c:v>
                </c:pt>
                <c:pt idx="70">
                  <c:v>70.369331440283418</c:v>
                </c:pt>
                <c:pt idx="71">
                  <c:v>70.368657997753303</c:v>
                </c:pt>
                <c:pt idx="72">
                  <c:v>70.368024849475745</c:v>
                </c:pt>
                <c:pt idx="73">
                  <c:v>70.367429584864624</c:v>
                </c:pt>
                <c:pt idx="74">
                  <c:v>70.366869937534574</c:v>
                </c:pt>
                <c:pt idx="75">
                  <c:v>70.366343776669055</c:v>
                </c:pt>
                <c:pt idx="76">
                  <c:v>70.365849098907475</c:v>
                </c:pt>
                <c:pt idx="77">
                  <c:v>70.365384020719731</c:v>
                </c:pt>
                <c:pt idx="78">
                  <c:v>70.364946771238053</c:v>
                </c:pt>
                <c:pt idx="79">
                  <c:v>70.364535685518604</c:v>
                </c:pt>
                <c:pt idx="80">
                  <c:v>70.364149198206547</c:v>
                </c:pt>
                <c:pt idx="81">
                  <c:v>70.363785837580323</c:v>
                </c:pt>
                <c:pt idx="82">
                  <c:v>70.363444219952299</c:v>
                </c:pt>
                <c:pt idx="83">
                  <c:v>70.363123044404333</c:v>
                </c:pt>
                <c:pt idx="84">
                  <c:v>70.362821087838171</c:v>
                </c:pt>
                <c:pt idx="85">
                  <c:v>70.36253720032181</c:v>
                </c:pt>
                <c:pt idx="86">
                  <c:v>70.362270300714002</c:v>
                </c:pt>
                <c:pt idx="87">
                  <c:v>70.362019372550421</c:v>
                </c:pt>
                <c:pt idx="88">
                  <c:v>70.361783460175729</c:v>
                </c:pt>
                <c:pt idx="89">
                  <c:v>70.361561665106834</c:v>
                </c:pt>
                <c:pt idx="90">
                  <c:v>70.361353142613595</c:v>
                </c:pt>
                <c:pt idx="91">
                  <c:v>70.361157098503895</c:v>
                </c:pt>
                <c:pt idx="92">
                  <c:v>70.360972786100902</c:v>
                </c:pt>
                <c:pt idx="93">
                  <c:v>70.360799503401083</c:v>
                </c:pt>
                <c:pt idx="94">
                  <c:v>70.360636590402081</c:v>
                </c:pt>
                <c:pt idx="95">
                  <c:v>70.360483426590363</c:v>
                </c:pt>
                <c:pt idx="96">
                  <c:v>70.360339428579124</c:v>
                </c:pt>
                <c:pt idx="97">
                  <c:v>70.360204047887365</c:v>
                </c:pt>
                <c:pt idx="98">
                  <c:v>70.360076768851798</c:v>
                </c:pt>
                <c:pt idx="99">
                  <c:v>70.359957106663643</c:v>
                </c:pt>
                <c:pt idx="100">
                  <c:v>70.359844605522795</c:v>
                </c:pt>
                <c:pt idx="101">
                  <c:v>70.359738836902366</c:v>
                </c:pt>
                <c:pt idx="102">
                  <c:v>70.359639397917036</c:v>
                </c:pt>
                <c:pt idx="103">
                  <c:v>70.359545909788991</c:v>
                </c:pt>
                <c:pt idx="104">
                  <c:v>70.35945801640564</c:v>
                </c:pt>
                <c:pt idx="105">
                  <c:v>70.359375382963506</c:v>
                </c:pt>
                <c:pt idx="106">
                  <c:v>70.359297694693353</c:v>
                </c:pt>
                <c:pt idx="107">
                  <c:v>70.35922465566145</c:v>
                </c:pt>
                <c:pt idx="108">
                  <c:v>70.359155987642652</c:v>
                </c:pt>
                <c:pt idx="109">
                  <c:v>70.359091429060797</c:v>
                </c:pt>
                <c:pt idx="110">
                  <c:v>70.359030733992569</c:v>
                </c:pt>
                <c:pt idx="111">
                  <c:v>70.358973671230871</c:v>
                </c:pt>
                <c:pt idx="112">
                  <c:v>70.358920023404309</c:v>
                </c:pt>
                <c:pt idx="113">
                  <c:v>70.358869586149311</c:v>
                </c:pt>
                <c:pt idx="114">
                  <c:v>70.35882216733178</c:v>
                </c:pt>
                <c:pt idx="115">
                  <c:v>70.358777586315313</c:v>
                </c:pt>
                <c:pt idx="116">
                  <c:v>70.358735673273202</c:v>
                </c:pt>
                <c:pt idx="117">
                  <c:v>70.358696268541607</c:v>
                </c:pt>
                <c:pt idx="118">
                  <c:v>70.358659222011397</c:v>
                </c:pt>
                <c:pt idx="119">
                  <c:v>70.35862439255645</c:v>
                </c:pt>
                <c:pt idx="120">
                  <c:v>70.358591647496084</c:v>
                </c:pt>
                <c:pt idx="121">
                  <c:v>70.358560862089661</c:v>
                </c:pt>
                <c:pt idx="122">
                  <c:v>70.358531919061491</c:v>
                </c:pt>
                <c:pt idx="123">
                  <c:v>70.358504708154101</c:v>
                </c:pt>
                <c:pt idx="124">
                  <c:v>70.358479125708257</c:v>
                </c:pt>
                <c:pt idx="125">
                  <c:v>70.358455074268122</c:v>
                </c:pt>
                <c:pt idx="126">
                  <c:v>70.358432462210033</c:v>
                </c:pt>
                <c:pt idx="127">
                  <c:v>70.358411203393459</c:v>
                </c:pt>
                <c:pt idx="128">
                  <c:v>70.358391216832956</c:v>
                </c:pt>
                <c:pt idx="129">
                  <c:v>70.358372426389579</c:v>
                </c:pt>
                <c:pt idx="130">
                  <c:v>70.358354760480921</c:v>
                </c:pt>
                <c:pt idx="131">
                  <c:v>70.358338151808411</c:v>
                </c:pt>
                <c:pt idx="132">
                  <c:v>70.358322537100946</c:v>
                </c:pt>
                <c:pt idx="133">
                  <c:v>70.358307856873893</c:v>
                </c:pt>
                <c:pt idx="134">
                  <c:v>70.358294055202492</c:v>
                </c:pt>
                <c:pt idx="135">
                  <c:v>70.358281079508799</c:v>
                </c:pt>
                <c:pt idx="136">
                  <c:v>70.358268880361422</c:v>
                </c:pt>
                <c:pt idx="137">
                  <c:v>70.358257411287212</c:v>
                </c:pt>
                <c:pt idx="138">
                  <c:v>70.358246628594202</c:v>
                </c:pt>
                <c:pt idx="139">
                  <c:v>70.358236491205218</c:v>
                </c:pt>
                <c:pt idx="140">
                  <c:v>70.358226960501355</c:v>
                </c:pt>
                <c:pt idx="141">
                  <c:v>70.358218000174887</c:v>
                </c:pt>
                <c:pt idx="142">
                  <c:v>70.358209576090957</c:v>
                </c:pt>
                <c:pt idx="143">
                  <c:v>70.358201656157519</c:v>
                </c:pt>
                <c:pt idx="144">
                  <c:v>70.358194210203109</c:v>
                </c:pt>
                <c:pt idx="145">
                  <c:v>70.358187209861896</c:v>
                </c:pt>
                <c:pt idx="146">
                  <c:v>70.358180628465618</c:v>
                </c:pt>
                <c:pt idx="147">
                  <c:v>70.358174440942008</c:v>
                </c:pt>
                <c:pt idx="148">
                  <c:v>70.35816862371928</c:v>
                </c:pt>
                <c:pt idx="149">
                  <c:v>70.358163154636316</c:v>
                </c:pt>
                <c:pt idx="150">
                  <c:v>70.35815801285824</c:v>
                </c:pt>
                <c:pt idx="151">
                  <c:v>70.358153178797082</c:v>
                </c:pt>
                <c:pt idx="152">
                  <c:v>70.358148634037121</c:v>
                </c:pt>
                <c:pt idx="153">
                  <c:v>70.358144361264749</c:v>
                </c:pt>
                <c:pt idx="154">
                  <c:v>70.358140344202511</c:v>
                </c:pt>
                <c:pt idx="155">
                  <c:v>70.358136567547092</c:v>
                </c:pt>
                <c:pt idx="156">
                  <c:v>70.358133016911026</c:v>
                </c:pt>
                <c:pt idx="157">
                  <c:v>70.358129678767867</c:v>
                </c:pt>
                <c:pt idx="158">
                  <c:v>70.358126540400704</c:v>
                </c:pt>
                <c:pt idx="159">
                  <c:v>70.358123589853662</c:v>
                </c:pt>
                <c:pt idx="160">
                  <c:v>70.35812081588638</c:v>
                </c:pt>
                <c:pt idx="161">
                  <c:v>70.358118207931199</c:v>
                </c:pt>
                <c:pt idx="162">
                  <c:v>70.358115756052911</c:v>
                </c:pt>
                <c:pt idx="163">
                  <c:v>70.358113450910849</c:v>
                </c:pt>
                <c:pt idx="164">
                  <c:v>70.358111283723389</c:v>
                </c:pt>
                <c:pt idx="165">
                  <c:v>70.358109246234449</c:v>
                </c:pt>
                <c:pt idx="166">
                  <c:v>70.358107330682031</c:v>
                </c:pt>
                <c:pt idx="167">
                  <c:v>70.358105529768665</c:v>
                </c:pt>
                <c:pt idx="168">
                  <c:v>70.358103836633617</c:v>
                </c:pt>
                <c:pt idx="169">
                  <c:v>70.358102244826739</c:v>
                </c:pt>
                <c:pt idx="170">
                  <c:v>70.358100748283903</c:v>
                </c:pt>
                <c:pt idx="171">
                  <c:v>70.358099341303898</c:v>
                </c:pt>
                <c:pt idx="172">
                  <c:v>70.35809801852669</c:v>
                </c:pt>
                <c:pt idx="173">
                  <c:v>70.358096774913051</c:v>
                </c:pt>
                <c:pt idx="174">
                  <c:v>70.358095605725325</c:v>
                </c:pt>
                <c:pt idx="175">
                  <c:v>70.358094506509374</c:v>
                </c:pt>
                <c:pt idx="176">
                  <c:v>70.358093473077645</c:v>
                </c:pt>
                <c:pt idx="177">
                  <c:v>70.358092501493175</c:v>
                </c:pt>
                <c:pt idx="178">
                  <c:v>70.358091588054634</c:v>
                </c:pt>
                <c:pt idx="179">
                  <c:v>70.358090729282182</c:v>
                </c:pt>
                <c:pt idx="180">
                  <c:v>70.358089921904252</c:v>
                </c:pt>
                <c:pt idx="181">
                  <c:v>70.358089162845076</c:v>
                </c:pt>
                <c:pt idx="182">
                  <c:v>70.358088449212929</c:v>
                </c:pt>
                <c:pt idx="183">
                  <c:v>70.35808777828916</c:v>
                </c:pt>
                <c:pt idx="184">
                  <c:v>70.358087147517836</c:v>
                </c:pt>
                <c:pt idx="185">
                  <c:v>70.358086554495969</c:v>
                </c:pt>
                <c:pt idx="186">
                  <c:v>70.358085996964391</c:v>
                </c:pt>
                <c:pt idx="187">
                  <c:v>70.358085472799118</c:v>
                </c:pt>
                <c:pt idx="188">
                  <c:v>70.358084980003312</c:v>
                </c:pt>
                <c:pt idx="189">
                  <c:v>70.358084516699606</c:v>
                </c:pt>
                <c:pt idx="190">
                  <c:v>70.35808408112301</c:v>
                </c:pt>
                <c:pt idx="191">
                  <c:v>70.358083671614153</c:v>
                </c:pt>
                <c:pt idx="192">
                  <c:v>70.358083286612967</c:v>
                </c:pt>
                <c:pt idx="193">
                  <c:v>70.358082924652763</c:v>
                </c:pt>
                <c:pt idx="194">
                  <c:v>70.358082584354605</c:v>
                </c:pt>
                <c:pt idx="195">
                  <c:v>70.358082264422109</c:v>
                </c:pt>
                <c:pt idx="196">
                  <c:v>70.358081963636451</c:v>
                </c:pt>
                <c:pt idx="197">
                  <c:v>70.358081680851768</c:v>
                </c:pt>
                <c:pt idx="198">
                  <c:v>70.358081414990764</c:v>
                </c:pt>
                <c:pt idx="199">
                  <c:v>70.358081165040616</c:v>
                </c:pt>
                <c:pt idx="200">
                  <c:v>70.358080930049113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C33-4ECF-8080-1F0EEF47644A}"/>
            </c:ext>
          </c:extLst>
        </c:ser>
        <c:ser>
          <c:idx val="1"/>
          <c:order val="4"/>
          <c:tx>
            <c:strRef>
              <c:f>競争!$AM$16</c:f>
              <c:strCache>
                <c:ptCount val="1"/>
                <c:pt idx="0">
                  <c:v>y=--(r1/aK1)x+r1/a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競争!$V$17:$V$217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競争!$AM$17:$AM$217</c:f>
              <c:numCache>
                <c:formatCode>0.0</c:formatCode>
                <c:ptCount val="201"/>
                <c:pt idx="0">
                  <c:v>200</c:v>
                </c:pt>
                <c:pt idx="1">
                  <c:v>198.3739837398374</c:v>
                </c:pt>
                <c:pt idx="2">
                  <c:v>196.7479674796748</c:v>
                </c:pt>
                <c:pt idx="3">
                  <c:v>195.1219512195122</c:v>
                </c:pt>
                <c:pt idx="4">
                  <c:v>193.4959349593496</c:v>
                </c:pt>
                <c:pt idx="5">
                  <c:v>191.869918699187</c:v>
                </c:pt>
                <c:pt idx="6">
                  <c:v>190.2439024390244</c:v>
                </c:pt>
                <c:pt idx="7">
                  <c:v>188.6178861788618</c:v>
                </c:pt>
                <c:pt idx="8">
                  <c:v>186.99186991869919</c:v>
                </c:pt>
                <c:pt idx="9">
                  <c:v>185.36585365853659</c:v>
                </c:pt>
                <c:pt idx="10">
                  <c:v>183.73983739837399</c:v>
                </c:pt>
                <c:pt idx="11">
                  <c:v>182.11382113821139</c:v>
                </c:pt>
                <c:pt idx="12">
                  <c:v>180.48780487804879</c:v>
                </c:pt>
                <c:pt idx="13">
                  <c:v>178.86178861788619</c:v>
                </c:pt>
                <c:pt idx="14">
                  <c:v>177.23577235772359</c:v>
                </c:pt>
                <c:pt idx="15">
                  <c:v>175.60975609756096</c:v>
                </c:pt>
                <c:pt idx="16">
                  <c:v>173.98373983739836</c:v>
                </c:pt>
                <c:pt idx="17">
                  <c:v>172.35772357723576</c:v>
                </c:pt>
                <c:pt idx="18">
                  <c:v>170.73170731707316</c:v>
                </c:pt>
                <c:pt idx="19">
                  <c:v>169.10569105691056</c:v>
                </c:pt>
                <c:pt idx="20">
                  <c:v>167.47967479674796</c:v>
                </c:pt>
                <c:pt idx="21">
                  <c:v>165.85365853658536</c:v>
                </c:pt>
                <c:pt idx="22">
                  <c:v>164.22764227642276</c:v>
                </c:pt>
                <c:pt idx="23">
                  <c:v>162.60162601626016</c:v>
                </c:pt>
                <c:pt idx="24">
                  <c:v>160.97560975609755</c:v>
                </c:pt>
                <c:pt idx="25">
                  <c:v>159.34959349593495</c:v>
                </c:pt>
                <c:pt idx="26">
                  <c:v>157.72357723577235</c:v>
                </c:pt>
                <c:pt idx="27">
                  <c:v>156.09756097560975</c:v>
                </c:pt>
                <c:pt idx="28">
                  <c:v>154.47154471544715</c:v>
                </c:pt>
                <c:pt idx="29">
                  <c:v>152.84552845528455</c:v>
                </c:pt>
                <c:pt idx="30">
                  <c:v>151.21951219512195</c:v>
                </c:pt>
                <c:pt idx="31">
                  <c:v>149.59349593495935</c:v>
                </c:pt>
                <c:pt idx="32">
                  <c:v>147.96747967479675</c:v>
                </c:pt>
                <c:pt idx="33">
                  <c:v>146.34146341463415</c:v>
                </c:pt>
                <c:pt idx="34">
                  <c:v>144.71544715447155</c:v>
                </c:pt>
                <c:pt idx="35">
                  <c:v>143.08943089430895</c:v>
                </c:pt>
                <c:pt idx="36">
                  <c:v>141.46341463414632</c:v>
                </c:pt>
                <c:pt idx="37">
                  <c:v>139.83739837398372</c:v>
                </c:pt>
                <c:pt idx="38">
                  <c:v>138.21138211382112</c:v>
                </c:pt>
                <c:pt idx="39">
                  <c:v>136.58536585365852</c:v>
                </c:pt>
                <c:pt idx="40">
                  <c:v>134.95934959349592</c:v>
                </c:pt>
                <c:pt idx="41">
                  <c:v>133.33333333333331</c:v>
                </c:pt>
                <c:pt idx="42">
                  <c:v>131.70731707317071</c:v>
                </c:pt>
                <c:pt idx="43">
                  <c:v>130.08130081300811</c:v>
                </c:pt>
                <c:pt idx="44">
                  <c:v>128.45528455284551</c:v>
                </c:pt>
                <c:pt idx="45">
                  <c:v>126.82926829268291</c:v>
                </c:pt>
                <c:pt idx="46">
                  <c:v>125.20325203252031</c:v>
                </c:pt>
                <c:pt idx="47">
                  <c:v>123.57723577235771</c:v>
                </c:pt>
                <c:pt idx="48">
                  <c:v>121.95121951219511</c:v>
                </c:pt>
                <c:pt idx="49">
                  <c:v>120.32520325203251</c:v>
                </c:pt>
                <c:pt idx="50">
                  <c:v>118.69918699186991</c:v>
                </c:pt>
                <c:pt idx="51">
                  <c:v>117.07317073170731</c:v>
                </c:pt>
                <c:pt idx="52">
                  <c:v>115.44715447154471</c:v>
                </c:pt>
                <c:pt idx="53">
                  <c:v>113.82113821138211</c:v>
                </c:pt>
                <c:pt idx="54">
                  <c:v>112.19512195121951</c:v>
                </c:pt>
                <c:pt idx="55">
                  <c:v>110.5691056910569</c:v>
                </c:pt>
                <c:pt idx="56">
                  <c:v>108.9430894308943</c:v>
                </c:pt>
                <c:pt idx="57">
                  <c:v>107.3170731707317</c:v>
                </c:pt>
                <c:pt idx="58">
                  <c:v>105.69105691056909</c:v>
                </c:pt>
                <c:pt idx="59">
                  <c:v>104.06504065040649</c:v>
                </c:pt>
                <c:pt idx="60">
                  <c:v>102.43902439024389</c:v>
                </c:pt>
                <c:pt idx="61">
                  <c:v>100.81300813008129</c:v>
                </c:pt>
                <c:pt idx="62">
                  <c:v>99.186991869918685</c:v>
                </c:pt>
                <c:pt idx="63">
                  <c:v>97.560975609756085</c:v>
                </c:pt>
                <c:pt idx="64">
                  <c:v>95.934959349593484</c:v>
                </c:pt>
                <c:pt idx="65">
                  <c:v>94.308943089430883</c:v>
                </c:pt>
                <c:pt idx="66">
                  <c:v>92.682926829268283</c:v>
                </c:pt>
                <c:pt idx="67">
                  <c:v>91.056910569105682</c:v>
                </c:pt>
                <c:pt idx="68">
                  <c:v>89.430894308943081</c:v>
                </c:pt>
                <c:pt idx="69">
                  <c:v>87.804878048780481</c:v>
                </c:pt>
                <c:pt idx="70">
                  <c:v>86.17886178861788</c:v>
                </c:pt>
                <c:pt idx="71">
                  <c:v>84.552845528455265</c:v>
                </c:pt>
                <c:pt idx="72">
                  <c:v>82.926829268292664</c:v>
                </c:pt>
                <c:pt idx="73">
                  <c:v>81.300813008130064</c:v>
                </c:pt>
                <c:pt idx="74">
                  <c:v>79.674796747967463</c:v>
                </c:pt>
                <c:pt idx="75">
                  <c:v>78.048780487804862</c:v>
                </c:pt>
                <c:pt idx="76">
                  <c:v>76.422764227642261</c:v>
                </c:pt>
                <c:pt idx="77">
                  <c:v>74.796747967479661</c:v>
                </c:pt>
                <c:pt idx="78">
                  <c:v>73.17073170731706</c:v>
                </c:pt>
                <c:pt idx="79">
                  <c:v>71.544715447154459</c:v>
                </c:pt>
                <c:pt idx="80">
                  <c:v>69.918699186991859</c:v>
                </c:pt>
                <c:pt idx="81">
                  <c:v>68.292682926829258</c:v>
                </c:pt>
                <c:pt idx="82">
                  <c:v>66.666666666666657</c:v>
                </c:pt>
                <c:pt idx="83">
                  <c:v>65.040650406504056</c:v>
                </c:pt>
                <c:pt idx="84">
                  <c:v>63.414634146341456</c:v>
                </c:pt>
                <c:pt idx="85">
                  <c:v>61.788617886178855</c:v>
                </c:pt>
                <c:pt idx="86">
                  <c:v>60.162601626016254</c:v>
                </c:pt>
                <c:pt idx="87">
                  <c:v>58.536585365853654</c:v>
                </c:pt>
                <c:pt idx="88">
                  <c:v>56.910569105691053</c:v>
                </c:pt>
                <c:pt idx="89">
                  <c:v>55.284552845528452</c:v>
                </c:pt>
                <c:pt idx="90">
                  <c:v>53.658536585365823</c:v>
                </c:pt>
                <c:pt idx="91">
                  <c:v>52.032520325203222</c:v>
                </c:pt>
                <c:pt idx="92">
                  <c:v>50.406504065040622</c:v>
                </c:pt>
                <c:pt idx="93">
                  <c:v>48.780487804878021</c:v>
                </c:pt>
                <c:pt idx="94">
                  <c:v>47.15447154471542</c:v>
                </c:pt>
                <c:pt idx="95">
                  <c:v>45.52845528455282</c:v>
                </c:pt>
                <c:pt idx="96">
                  <c:v>43.902439024390219</c:v>
                </c:pt>
                <c:pt idx="97">
                  <c:v>42.276422764227618</c:v>
                </c:pt>
                <c:pt idx="98">
                  <c:v>40.650406504065018</c:v>
                </c:pt>
                <c:pt idx="99">
                  <c:v>39.024390243902417</c:v>
                </c:pt>
                <c:pt idx="100">
                  <c:v>37.398373983739816</c:v>
                </c:pt>
                <c:pt idx="101">
                  <c:v>35.772357723577215</c:v>
                </c:pt>
                <c:pt idx="102">
                  <c:v>34.146341463414615</c:v>
                </c:pt>
                <c:pt idx="103">
                  <c:v>32.520325203252014</c:v>
                </c:pt>
                <c:pt idx="104">
                  <c:v>30.894308943089413</c:v>
                </c:pt>
                <c:pt idx="105">
                  <c:v>29.268292682926813</c:v>
                </c:pt>
                <c:pt idx="106">
                  <c:v>27.642276422764212</c:v>
                </c:pt>
                <c:pt idx="107">
                  <c:v>26.016260162601611</c:v>
                </c:pt>
                <c:pt idx="108">
                  <c:v>24.390243902439011</c:v>
                </c:pt>
                <c:pt idx="109">
                  <c:v>22.76422764227641</c:v>
                </c:pt>
                <c:pt idx="110">
                  <c:v>21.138211382113809</c:v>
                </c:pt>
                <c:pt idx="111">
                  <c:v>19.512195121951208</c:v>
                </c:pt>
                <c:pt idx="112">
                  <c:v>17.886178861788608</c:v>
                </c:pt>
                <c:pt idx="113">
                  <c:v>16.260162601626007</c:v>
                </c:pt>
                <c:pt idx="114">
                  <c:v>14.634146341463406</c:v>
                </c:pt>
                <c:pt idx="115">
                  <c:v>13.008130081300806</c:v>
                </c:pt>
                <c:pt idx="116">
                  <c:v>11.382113821138176</c:v>
                </c:pt>
                <c:pt idx="117">
                  <c:v>9.7560975609755758</c:v>
                </c:pt>
                <c:pt idx="118">
                  <c:v>8.1300813008129751</c:v>
                </c:pt>
                <c:pt idx="119">
                  <c:v>6.5040650406503744</c:v>
                </c:pt>
                <c:pt idx="120">
                  <c:v>4.8780487804877737</c:v>
                </c:pt>
                <c:pt idx="121">
                  <c:v>3.252032520325173</c:v>
                </c:pt>
                <c:pt idx="122">
                  <c:v>1.6260162601625723</c:v>
                </c:pt>
                <c:pt idx="123">
                  <c:v>0</c:v>
                </c:pt>
                <c:pt idx="124">
                  <c:v>-1.6260162601626291</c:v>
                </c:pt>
                <c:pt idx="125">
                  <c:v>-3.2520325203252298</c:v>
                </c:pt>
                <c:pt idx="126">
                  <c:v>-4.8780487804878305</c:v>
                </c:pt>
                <c:pt idx="127">
                  <c:v>-6.5040650406504312</c:v>
                </c:pt>
                <c:pt idx="128">
                  <c:v>-8.1300813008130319</c:v>
                </c:pt>
                <c:pt idx="129">
                  <c:v>-9.7560975609756326</c:v>
                </c:pt>
                <c:pt idx="130">
                  <c:v>-11.382113821138233</c:v>
                </c:pt>
                <c:pt idx="131">
                  <c:v>-13.008130081300834</c:v>
                </c:pt>
                <c:pt idx="132">
                  <c:v>-14.634146341463435</c:v>
                </c:pt>
                <c:pt idx="133">
                  <c:v>-16.260162601626035</c:v>
                </c:pt>
                <c:pt idx="134">
                  <c:v>-17.886178861788636</c:v>
                </c:pt>
                <c:pt idx="135">
                  <c:v>-19.512195121951237</c:v>
                </c:pt>
                <c:pt idx="136">
                  <c:v>-21.138211382113838</c:v>
                </c:pt>
                <c:pt idx="137">
                  <c:v>-22.764227642276438</c:v>
                </c:pt>
                <c:pt idx="138">
                  <c:v>-24.390243902439039</c:v>
                </c:pt>
                <c:pt idx="139">
                  <c:v>-26.01626016260164</c:v>
                </c:pt>
                <c:pt idx="140">
                  <c:v>-27.64227642276424</c:v>
                </c:pt>
                <c:pt idx="141">
                  <c:v>-29.268292682926869</c:v>
                </c:pt>
                <c:pt idx="142">
                  <c:v>-30.89430894308947</c:v>
                </c:pt>
                <c:pt idx="143">
                  <c:v>-32.520325203252071</c:v>
                </c:pt>
                <c:pt idx="144">
                  <c:v>-34.146341463414672</c:v>
                </c:pt>
                <c:pt idx="145">
                  <c:v>-35.772357723577272</c:v>
                </c:pt>
                <c:pt idx="146">
                  <c:v>-37.398373983739873</c:v>
                </c:pt>
                <c:pt idx="147">
                  <c:v>-39.024390243902474</c:v>
                </c:pt>
                <c:pt idx="148">
                  <c:v>-40.650406504065074</c:v>
                </c:pt>
                <c:pt idx="149">
                  <c:v>-42.276422764227675</c:v>
                </c:pt>
                <c:pt idx="150">
                  <c:v>-43.902439024390276</c:v>
                </c:pt>
                <c:pt idx="151">
                  <c:v>-45.528455284552876</c:v>
                </c:pt>
                <c:pt idx="152">
                  <c:v>-47.154471544715477</c:v>
                </c:pt>
                <c:pt idx="153">
                  <c:v>-48.780487804878078</c:v>
                </c:pt>
                <c:pt idx="154">
                  <c:v>-50.406504065040679</c:v>
                </c:pt>
                <c:pt idx="155">
                  <c:v>-52.032520325203279</c:v>
                </c:pt>
                <c:pt idx="156">
                  <c:v>-53.65853658536588</c:v>
                </c:pt>
                <c:pt idx="157">
                  <c:v>-55.284552845528481</c:v>
                </c:pt>
                <c:pt idx="158">
                  <c:v>-56.910569105691081</c:v>
                </c:pt>
                <c:pt idx="159">
                  <c:v>-58.536585365853682</c:v>
                </c:pt>
                <c:pt idx="160">
                  <c:v>-60.162601626016283</c:v>
                </c:pt>
                <c:pt idx="161">
                  <c:v>-61.788617886178884</c:v>
                </c:pt>
                <c:pt idx="162">
                  <c:v>-63.414634146341484</c:v>
                </c:pt>
                <c:pt idx="163">
                  <c:v>-65.040650406504085</c:v>
                </c:pt>
                <c:pt idx="164">
                  <c:v>-66.666666666666686</c:v>
                </c:pt>
                <c:pt idx="165">
                  <c:v>-68.292682926829286</c:v>
                </c:pt>
                <c:pt idx="166">
                  <c:v>-69.918699186991887</c:v>
                </c:pt>
                <c:pt idx="167">
                  <c:v>-71.544715447154488</c:v>
                </c:pt>
                <c:pt idx="168">
                  <c:v>-73.170731707317088</c:v>
                </c:pt>
                <c:pt idx="169">
                  <c:v>-74.796747967479689</c:v>
                </c:pt>
                <c:pt idx="170">
                  <c:v>-76.42276422764229</c:v>
                </c:pt>
                <c:pt idx="171">
                  <c:v>-78.048780487804891</c:v>
                </c:pt>
                <c:pt idx="172">
                  <c:v>-79.674796747967491</c:v>
                </c:pt>
                <c:pt idx="173">
                  <c:v>-81.300813008130092</c:v>
                </c:pt>
                <c:pt idx="174">
                  <c:v>-82.926829268292693</c:v>
                </c:pt>
                <c:pt idx="175">
                  <c:v>-84.552845528455293</c:v>
                </c:pt>
                <c:pt idx="176">
                  <c:v>-86.178861788617894</c:v>
                </c:pt>
                <c:pt idx="177">
                  <c:v>-87.804878048780495</c:v>
                </c:pt>
                <c:pt idx="178">
                  <c:v>-89.430894308943095</c:v>
                </c:pt>
                <c:pt idx="179">
                  <c:v>-91.056910569105696</c:v>
                </c:pt>
                <c:pt idx="180">
                  <c:v>-92.682926829268354</c:v>
                </c:pt>
                <c:pt idx="181">
                  <c:v>-94.308943089430954</c:v>
                </c:pt>
                <c:pt idx="182">
                  <c:v>-95.934959349593555</c:v>
                </c:pt>
                <c:pt idx="183">
                  <c:v>-97.560975609756156</c:v>
                </c:pt>
                <c:pt idx="184">
                  <c:v>-99.186991869918756</c:v>
                </c:pt>
                <c:pt idx="185">
                  <c:v>-100.81300813008136</c:v>
                </c:pt>
                <c:pt idx="186">
                  <c:v>-102.43902439024396</c:v>
                </c:pt>
                <c:pt idx="187">
                  <c:v>-104.06504065040656</c:v>
                </c:pt>
                <c:pt idx="188">
                  <c:v>-105.69105691056916</c:v>
                </c:pt>
                <c:pt idx="189">
                  <c:v>-107.31707317073176</c:v>
                </c:pt>
                <c:pt idx="190">
                  <c:v>-108.94308943089436</c:v>
                </c:pt>
                <c:pt idx="191">
                  <c:v>-110.56910569105696</c:v>
                </c:pt>
                <c:pt idx="192">
                  <c:v>-112.19512195121956</c:v>
                </c:pt>
                <c:pt idx="193">
                  <c:v>-113.82113821138216</c:v>
                </c:pt>
                <c:pt idx="194">
                  <c:v>-115.44715447154476</c:v>
                </c:pt>
                <c:pt idx="195">
                  <c:v>-117.07317073170736</c:v>
                </c:pt>
                <c:pt idx="196">
                  <c:v>-118.69918699186996</c:v>
                </c:pt>
                <c:pt idx="197">
                  <c:v>-120.32520325203257</c:v>
                </c:pt>
                <c:pt idx="198">
                  <c:v>-121.95121951219517</c:v>
                </c:pt>
                <c:pt idx="199">
                  <c:v>-123.57723577235777</c:v>
                </c:pt>
                <c:pt idx="200">
                  <c:v>-125.20325203252037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C33-4ECF-8080-1F0EEF47644A}"/>
            </c:ext>
          </c:extLst>
        </c:ser>
        <c:ser>
          <c:idx val="2"/>
          <c:order val="5"/>
          <c:tx>
            <c:strRef>
              <c:f>競争!$AN$16</c:f>
              <c:strCache>
                <c:ptCount val="1"/>
                <c:pt idx="0">
                  <c:v>x=--(r2/bK2)y+r2/b</c:v>
                </c:pt>
              </c:strCache>
            </c:strRef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競争!$AN$17:$AN$217</c:f>
              <c:numCache>
                <c:formatCode>0.0</c:formatCode>
                <c:ptCount val="201"/>
                <c:pt idx="0">
                  <c:v>200</c:v>
                </c:pt>
                <c:pt idx="1">
                  <c:v>198.2905982905983</c:v>
                </c:pt>
                <c:pt idx="2">
                  <c:v>196.58119658119659</c:v>
                </c:pt>
                <c:pt idx="3">
                  <c:v>194.87179487179486</c:v>
                </c:pt>
                <c:pt idx="4">
                  <c:v>193.16239316239316</c:v>
                </c:pt>
                <c:pt idx="5">
                  <c:v>191.45299145299145</c:v>
                </c:pt>
                <c:pt idx="6">
                  <c:v>189.74358974358975</c:v>
                </c:pt>
                <c:pt idx="7">
                  <c:v>188.03418803418805</c:v>
                </c:pt>
                <c:pt idx="8">
                  <c:v>186.32478632478632</c:v>
                </c:pt>
                <c:pt idx="9">
                  <c:v>184.61538461538461</c:v>
                </c:pt>
                <c:pt idx="10">
                  <c:v>182.90598290598291</c:v>
                </c:pt>
                <c:pt idx="11">
                  <c:v>181.19658119658121</c:v>
                </c:pt>
                <c:pt idx="12">
                  <c:v>179.4871794871795</c:v>
                </c:pt>
                <c:pt idx="13">
                  <c:v>177.77777777777777</c:v>
                </c:pt>
                <c:pt idx="14">
                  <c:v>176.06837606837607</c:v>
                </c:pt>
                <c:pt idx="15">
                  <c:v>174.35897435897436</c:v>
                </c:pt>
                <c:pt idx="16">
                  <c:v>172.64957264957266</c:v>
                </c:pt>
                <c:pt idx="17">
                  <c:v>170.94017094017096</c:v>
                </c:pt>
                <c:pt idx="18">
                  <c:v>169.23076923076923</c:v>
                </c:pt>
                <c:pt idx="19">
                  <c:v>167.52136752136752</c:v>
                </c:pt>
                <c:pt idx="20">
                  <c:v>165.81196581196582</c:v>
                </c:pt>
                <c:pt idx="21">
                  <c:v>164.10256410256412</c:v>
                </c:pt>
                <c:pt idx="22">
                  <c:v>162.39316239316241</c:v>
                </c:pt>
                <c:pt idx="23">
                  <c:v>160.68376068376068</c:v>
                </c:pt>
                <c:pt idx="24">
                  <c:v>158.97435897435898</c:v>
                </c:pt>
                <c:pt idx="25">
                  <c:v>157.26495726495727</c:v>
                </c:pt>
                <c:pt idx="26">
                  <c:v>155.55555555555557</c:v>
                </c:pt>
                <c:pt idx="27">
                  <c:v>153.84615384615387</c:v>
                </c:pt>
                <c:pt idx="28">
                  <c:v>152.13675213675214</c:v>
                </c:pt>
                <c:pt idx="29">
                  <c:v>150.42735042735043</c:v>
                </c:pt>
                <c:pt idx="30">
                  <c:v>148.71794871794873</c:v>
                </c:pt>
                <c:pt idx="31">
                  <c:v>147.00854700854703</c:v>
                </c:pt>
                <c:pt idx="32">
                  <c:v>145.29914529914532</c:v>
                </c:pt>
                <c:pt idx="33">
                  <c:v>143.58974358974359</c:v>
                </c:pt>
                <c:pt idx="34">
                  <c:v>141.88034188034189</c:v>
                </c:pt>
                <c:pt idx="35">
                  <c:v>140.17094017094018</c:v>
                </c:pt>
                <c:pt idx="36">
                  <c:v>138.46153846153848</c:v>
                </c:pt>
                <c:pt idx="37">
                  <c:v>136.75213675213678</c:v>
                </c:pt>
                <c:pt idx="38">
                  <c:v>135.04273504273505</c:v>
                </c:pt>
                <c:pt idx="39">
                  <c:v>133.33333333333334</c:v>
                </c:pt>
                <c:pt idx="40">
                  <c:v>131.62393162393164</c:v>
                </c:pt>
                <c:pt idx="41">
                  <c:v>129.91452991452991</c:v>
                </c:pt>
                <c:pt idx="42">
                  <c:v>128.20512820512823</c:v>
                </c:pt>
                <c:pt idx="43">
                  <c:v>126.49572649572652</c:v>
                </c:pt>
                <c:pt idx="44">
                  <c:v>124.7863247863248</c:v>
                </c:pt>
                <c:pt idx="45">
                  <c:v>123.07692307692309</c:v>
                </c:pt>
                <c:pt idx="46">
                  <c:v>121.36752136752138</c:v>
                </c:pt>
                <c:pt idx="47">
                  <c:v>119.65811965811967</c:v>
                </c:pt>
                <c:pt idx="48">
                  <c:v>117.94871794871796</c:v>
                </c:pt>
                <c:pt idx="49">
                  <c:v>116.23931623931625</c:v>
                </c:pt>
                <c:pt idx="50">
                  <c:v>114.52991452991455</c:v>
                </c:pt>
                <c:pt idx="51">
                  <c:v>112.82051282051283</c:v>
                </c:pt>
                <c:pt idx="52">
                  <c:v>111.11111111111113</c:v>
                </c:pt>
                <c:pt idx="53">
                  <c:v>109.40170940170941</c:v>
                </c:pt>
                <c:pt idx="54">
                  <c:v>107.69230769230771</c:v>
                </c:pt>
                <c:pt idx="55">
                  <c:v>105.982905982906</c:v>
                </c:pt>
                <c:pt idx="56">
                  <c:v>104.27350427350429</c:v>
                </c:pt>
                <c:pt idx="57">
                  <c:v>102.56410256410258</c:v>
                </c:pt>
                <c:pt idx="58">
                  <c:v>100.85470085470087</c:v>
                </c:pt>
                <c:pt idx="59">
                  <c:v>99.145299145299163</c:v>
                </c:pt>
                <c:pt idx="60">
                  <c:v>97.435897435897459</c:v>
                </c:pt>
                <c:pt idx="61">
                  <c:v>95.726495726495742</c:v>
                </c:pt>
                <c:pt idx="62">
                  <c:v>94.017094017094038</c:v>
                </c:pt>
                <c:pt idx="63">
                  <c:v>92.307692307692321</c:v>
                </c:pt>
                <c:pt idx="64">
                  <c:v>90.598290598290617</c:v>
                </c:pt>
                <c:pt idx="65">
                  <c:v>88.888888888888914</c:v>
                </c:pt>
                <c:pt idx="66">
                  <c:v>87.179487179487197</c:v>
                </c:pt>
                <c:pt idx="67">
                  <c:v>85.470085470085493</c:v>
                </c:pt>
                <c:pt idx="68">
                  <c:v>83.760683760683776</c:v>
                </c:pt>
                <c:pt idx="69">
                  <c:v>82.051282051282072</c:v>
                </c:pt>
                <c:pt idx="70">
                  <c:v>80.341880341880369</c:v>
                </c:pt>
                <c:pt idx="71">
                  <c:v>78.632478632478652</c:v>
                </c:pt>
                <c:pt idx="72">
                  <c:v>76.923076923076948</c:v>
                </c:pt>
                <c:pt idx="73">
                  <c:v>75.213675213675231</c:v>
                </c:pt>
                <c:pt idx="74">
                  <c:v>73.504273504273527</c:v>
                </c:pt>
                <c:pt idx="75">
                  <c:v>71.794871794871824</c:v>
                </c:pt>
                <c:pt idx="76">
                  <c:v>70.085470085470121</c:v>
                </c:pt>
                <c:pt idx="77">
                  <c:v>68.376068376068389</c:v>
                </c:pt>
                <c:pt idx="78">
                  <c:v>66.666666666666686</c:v>
                </c:pt>
                <c:pt idx="79">
                  <c:v>64.957264957264982</c:v>
                </c:pt>
                <c:pt idx="80">
                  <c:v>63.247863247863279</c:v>
                </c:pt>
                <c:pt idx="81">
                  <c:v>61.538461538461576</c:v>
                </c:pt>
                <c:pt idx="82">
                  <c:v>59.829059829059844</c:v>
                </c:pt>
                <c:pt idx="83">
                  <c:v>58.119658119658141</c:v>
                </c:pt>
                <c:pt idx="84">
                  <c:v>56.410256410256437</c:v>
                </c:pt>
                <c:pt idx="85">
                  <c:v>54.700854700854734</c:v>
                </c:pt>
                <c:pt idx="86">
                  <c:v>52.991452991453031</c:v>
                </c:pt>
                <c:pt idx="87">
                  <c:v>51.282051282051299</c:v>
                </c:pt>
                <c:pt idx="88">
                  <c:v>49.572649572649595</c:v>
                </c:pt>
                <c:pt idx="89">
                  <c:v>47.863247863247892</c:v>
                </c:pt>
                <c:pt idx="90">
                  <c:v>46.153846153846189</c:v>
                </c:pt>
                <c:pt idx="91">
                  <c:v>44.444444444444485</c:v>
                </c:pt>
                <c:pt idx="92">
                  <c:v>42.735042735042754</c:v>
                </c:pt>
                <c:pt idx="93">
                  <c:v>41.02564102564105</c:v>
                </c:pt>
                <c:pt idx="94">
                  <c:v>39.316239316239347</c:v>
                </c:pt>
                <c:pt idx="95">
                  <c:v>37.606837606837644</c:v>
                </c:pt>
                <c:pt idx="96">
                  <c:v>35.897435897435912</c:v>
                </c:pt>
                <c:pt idx="97">
                  <c:v>34.188034188034209</c:v>
                </c:pt>
                <c:pt idx="98">
                  <c:v>32.478632478632505</c:v>
                </c:pt>
                <c:pt idx="99">
                  <c:v>30.769230769230802</c:v>
                </c:pt>
                <c:pt idx="100">
                  <c:v>29.059829059829099</c:v>
                </c:pt>
                <c:pt idx="101">
                  <c:v>27.350427350427367</c:v>
                </c:pt>
                <c:pt idx="102">
                  <c:v>25.641025641025664</c:v>
                </c:pt>
                <c:pt idx="103">
                  <c:v>23.93162393162396</c:v>
                </c:pt>
                <c:pt idx="104">
                  <c:v>22.222222222222257</c:v>
                </c:pt>
                <c:pt idx="105">
                  <c:v>20.512820512820554</c:v>
                </c:pt>
                <c:pt idx="106">
                  <c:v>18.803418803418822</c:v>
                </c:pt>
                <c:pt idx="107">
                  <c:v>17.094017094017119</c:v>
                </c:pt>
                <c:pt idx="108">
                  <c:v>15.384615384615415</c:v>
                </c:pt>
                <c:pt idx="109">
                  <c:v>13.675213675213712</c:v>
                </c:pt>
                <c:pt idx="110">
                  <c:v>11.965811965812009</c:v>
                </c:pt>
                <c:pt idx="111">
                  <c:v>10.256410256410277</c:v>
                </c:pt>
                <c:pt idx="112">
                  <c:v>8.5470085470085735</c:v>
                </c:pt>
                <c:pt idx="113">
                  <c:v>6.8376068376068702</c:v>
                </c:pt>
                <c:pt idx="114">
                  <c:v>5.1282051282051668</c:v>
                </c:pt>
                <c:pt idx="115">
                  <c:v>3.4188034188034635</c:v>
                </c:pt>
                <c:pt idx="116">
                  <c:v>1.7094017094017318</c:v>
                </c:pt>
                <c:pt idx="117">
                  <c:v>0</c:v>
                </c:pt>
                <c:pt idx="118">
                  <c:v>-1.7094017094016749</c:v>
                </c:pt>
                <c:pt idx="119">
                  <c:v>-3.4188034188033782</c:v>
                </c:pt>
                <c:pt idx="120">
                  <c:v>-5.1282051282050816</c:v>
                </c:pt>
                <c:pt idx="121">
                  <c:v>-6.8376068376068133</c:v>
                </c:pt>
                <c:pt idx="122">
                  <c:v>-8.5470085470085166</c:v>
                </c:pt>
                <c:pt idx="123">
                  <c:v>-10.25641025641022</c:v>
                </c:pt>
                <c:pt idx="124">
                  <c:v>-11.965811965811923</c:v>
                </c:pt>
                <c:pt idx="125">
                  <c:v>-13.675213675213627</c:v>
                </c:pt>
                <c:pt idx="126">
                  <c:v>-15.384615384615358</c:v>
                </c:pt>
                <c:pt idx="127">
                  <c:v>-17.094017094017062</c:v>
                </c:pt>
                <c:pt idx="128">
                  <c:v>-18.803418803418765</c:v>
                </c:pt>
                <c:pt idx="129">
                  <c:v>-20.512820512820468</c:v>
                </c:pt>
                <c:pt idx="130">
                  <c:v>-22.222222222222172</c:v>
                </c:pt>
                <c:pt idx="131">
                  <c:v>-23.931623931623903</c:v>
                </c:pt>
                <c:pt idx="132">
                  <c:v>-25.641025641025607</c:v>
                </c:pt>
                <c:pt idx="133">
                  <c:v>-27.35042735042731</c:v>
                </c:pt>
                <c:pt idx="134">
                  <c:v>-29.059829059829013</c:v>
                </c:pt>
                <c:pt idx="135">
                  <c:v>-30.769230769230717</c:v>
                </c:pt>
                <c:pt idx="136">
                  <c:v>-32.478632478632449</c:v>
                </c:pt>
                <c:pt idx="137">
                  <c:v>-34.188034188034152</c:v>
                </c:pt>
                <c:pt idx="138">
                  <c:v>-35.897435897435855</c:v>
                </c:pt>
                <c:pt idx="139">
                  <c:v>-37.606837606837558</c:v>
                </c:pt>
                <c:pt idx="140">
                  <c:v>-39.316239316239262</c:v>
                </c:pt>
                <c:pt idx="141">
                  <c:v>-41.025641025640994</c:v>
                </c:pt>
                <c:pt idx="142">
                  <c:v>-42.735042735042697</c:v>
                </c:pt>
                <c:pt idx="143">
                  <c:v>-44.4444444444444</c:v>
                </c:pt>
                <c:pt idx="144">
                  <c:v>-46.153846153846104</c:v>
                </c:pt>
                <c:pt idx="145">
                  <c:v>-47.863247863247807</c:v>
                </c:pt>
                <c:pt idx="146">
                  <c:v>-49.572649572649539</c:v>
                </c:pt>
                <c:pt idx="147">
                  <c:v>-51.282051282051242</c:v>
                </c:pt>
                <c:pt idx="148">
                  <c:v>-52.991452991452945</c:v>
                </c:pt>
                <c:pt idx="149">
                  <c:v>-54.700854700854649</c:v>
                </c:pt>
                <c:pt idx="150">
                  <c:v>-56.410256410256352</c:v>
                </c:pt>
                <c:pt idx="151">
                  <c:v>-58.119658119658084</c:v>
                </c:pt>
                <c:pt idx="152">
                  <c:v>-59.829059829059759</c:v>
                </c:pt>
                <c:pt idx="153">
                  <c:v>-61.53846153846149</c:v>
                </c:pt>
                <c:pt idx="154">
                  <c:v>-63.247863247863222</c:v>
                </c:pt>
                <c:pt idx="155">
                  <c:v>-64.957264957264897</c:v>
                </c:pt>
                <c:pt idx="156">
                  <c:v>-66.666666666666629</c:v>
                </c:pt>
                <c:pt idx="157">
                  <c:v>-68.376068376068304</c:v>
                </c:pt>
                <c:pt idx="158">
                  <c:v>-70.085470085470035</c:v>
                </c:pt>
                <c:pt idx="159">
                  <c:v>-71.794871794871767</c:v>
                </c:pt>
                <c:pt idx="160">
                  <c:v>-73.504273504273442</c:v>
                </c:pt>
                <c:pt idx="161">
                  <c:v>-75.213675213675174</c:v>
                </c:pt>
                <c:pt idx="162">
                  <c:v>-76.923076923076849</c:v>
                </c:pt>
                <c:pt idx="163">
                  <c:v>-78.63247863247858</c:v>
                </c:pt>
                <c:pt idx="164">
                  <c:v>-80.341880341880312</c:v>
                </c:pt>
                <c:pt idx="165">
                  <c:v>-82.051282051281987</c:v>
                </c:pt>
                <c:pt idx="166">
                  <c:v>-83.760683760683719</c:v>
                </c:pt>
                <c:pt idx="167">
                  <c:v>-85.470085470085394</c:v>
                </c:pt>
                <c:pt idx="168">
                  <c:v>-87.179487179487126</c:v>
                </c:pt>
                <c:pt idx="169">
                  <c:v>-88.888888888888857</c:v>
                </c:pt>
                <c:pt idx="170">
                  <c:v>-90.598290598290532</c:v>
                </c:pt>
                <c:pt idx="171">
                  <c:v>-92.307692307692264</c:v>
                </c:pt>
                <c:pt idx="172">
                  <c:v>-94.017094017093939</c:v>
                </c:pt>
                <c:pt idx="173">
                  <c:v>-95.726495726495671</c:v>
                </c:pt>
                <c:pt idx="174">
                  <c:v>-97.435897435897402</c:v>
                </c:pt>
                <c:pt idx="175">
                  <c:v>-99.145299145299077</c:v>
                </c:pt>
                <c:pt idx="176">
                  <c:v>-100.85470085470081</c:v>
                </c:pt>
                <c:pt idx="177">
                  <c:v>-102.56410256410248</c:v>
                </c:pt>
                <c:pt idx="178">
                  <c:v>-104.27350427350422</c:v>
                </c:pt>
                <c:pt idx="179">
                  <c:v>-105.98290598290595</c:v>
                </c:pt>
                <c:pt idx="180">
                  <c:v>-107.69230769230762</c:v>
                </c:pt>
                <c:pt idx="181">
                  <c:v>-109.40170940170935</c:v>
                </c:pt>
                <c:pt idx="182">
                  <c:v>-111.11111111111103</c:v>
                </c:pt>
                <c:pt idx="183">
                  <c:v>-112.82051282051276</c:v>
                </c:pt>
                <c:pt idx="184">
                  <c:v>-114.52991452991449</c:v>
                </c:pt>
                <c:pt idx="185">
                  <c:v>-116.23931623931617</c:v>
                </c:pt>
                <c:pt idx="186">
                  <c:v>-117.9487179487179</c:v>
                </c:pt>
                <c:pt idx="187">
                  <c:v>-119.65811965811957</c:v>
                </c:pt>
                <c:pt idx="188">
                  <c:v>-121.36752136752131</c:v>
                </c:pt>
                <c:pt idx="189">
                  <c:v>-123.07692307692304</c:v>
                </c:pt>
                <c:pt idx="190">
                  <c:v>-124.78632478632471</c:v>
                </c:pt>
                <c:pt idx="191">
                  <c:v>-126.49572649572644</c:v>
                </c:pt>
                <c:pt idx="192">
                  <c:v>-128.20512820512818</c:v>
                </c:pt>
                <c:pt idx="193">
                  <c:v>-129.91452991452985</c:v>
                </c:pt>
                <c:pt idx="194">
                  <c:v>-131.62393162393158</c:v>
                </c:pt>
                <c:pt idx="195">
                  <c:v>-133.33333333333326</c:v>
                </c:pt>
                <c:pt idx="196">
                  <c:v>-135.04273504273499</c:v>
                </c:pt>
                <c:pt idx="197">
                  <c:v>-136.75213675213672</c:v>
                </c:pt>
                <c:pt idx="198">
                  <c:v>-138.4615384615384</c:v>
                </c:pt>
                <c:pt idx="199">
                  <c:v>-140.17094017094013</c:v>
                </c:pt>
                <c:pt idx="200">
                  <c:v>-141.8803418803418</c:v>
                </c:pt>
              </c:numCache>
            </c:numRef>
          </c:xVal>
          <c:yVal>
            <c:numRef>
              <c:f>競争!$V$17:$V$217</c:f>
              <c:numCache>
                <c:formatCode>0.0_ 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C33-4ECF-8080-1F0EEF476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1408"/>
        <c:axId val="185682944"/>
      </c:scatterChart>
      <c:valAx>
        <c:axId val="185681408"/>
        <c:scaling>
          <c:orientation val="minMax"/>
          <c:max val="13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crossAx val="185682944"/>
        <c:crosses val="autoZero"/>
        <c:crossBetween val="midCat"/>
        <c:majorUnit val="20"/>
      </c:valAx>
      <c:valAx>
        <c:axId val="185682944"/>
        <c:scaling>
          <c:orientation val="minMax"/>
          <c:max val="13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crossAx val="185681408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1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12" Type="http://schemas.openxmlformats.org/officeDocument/2006/relationships/chart" Target="../charts/chart6.xml"/><Relationship Id="rId1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image" Target="../media/image10.png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image" Target="../media/image6.png"/><Relationship Id="rId5" Type="http://schemas.openxmlformats.org/officeDocument/2006/relationships/image" Target="../media/image1.png"/><Relationship Id="rId15" Type="http://schemas.openxmlformats.org/officeDocument/2006/relationships/image" Target="../media/image9.png"/><Relationship Id="rId10" Type="http://schemas.openxmlformats.org/officeDocument/2006/relationships/image" Target="../media/image5.png"/><Relationship Id="rId19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5.xml"/><Relationship Id="rId14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chart" Target="../charts/chart12.xml"/><Relationship Id="rId7" Type="http://schemas.openxmlformats.org/officeDocument/2006/relationships/image" Target="../media/image14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48985</xdr:colOff>
      <xdr:row>18</xdr:row>
      <xdr:rowOff>134711</xdr:rowOff>
    </xdr:from>
    <xdr:to>
      <xdr:col>6</xdr:col>
      <xdr:colOff>571500</xdr:colOff>
      <xdr:row>39</xdr:row>
      <xdr:rowOff>112939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57BC4DD-2AB8-4CE5-8047-21F508314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179615</xdr:colOff>
      <xdr:row>18</xdr:row>
      <xdr:rowOff>17690</xdr:rowOff>
    </xdr:from>
    <xdr:to>
      <xdr:col>46</xdr:col>
      <xdr:colOff>581025</xdr:colOff>
      <xdr:row>36</xdr:row>
      <xdr:rowOff>111579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332E7EB-3836-47D9-8682-A23962A65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240846</xdr:colOff>
      <xdr:row>36</xdr:row>
      <xdr:rowOff>31295</xdr:rowOff>
    </xdr:from>
    <xdr:to>
      <xdr:col>49</xdr:col>
      <xdr:colOff>0</xdr:colOff>
      <xdr:row>54</xdr:row>
      <xdr:rowOff>111579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DE2D33B-98A5-4BD0-A7BD-C0C924180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6807</xdr:colOff>
      <xdr:row>19</xdr:row>
      <xdr:rowOff>1362</xdr:rowOff>
    </xdr:from>
    <xdr:to>
      <xdr:col>12</xdr:col>
      <xdr:colOff>819151</xdr:colOff>
      <xdr:row>39</xdr:row>
      <xdr:rowOff>111579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757EAEC-91F0-4A7F-A8A0-FE9EF555F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57150</xdr:colOff>
      <xdr:row>1</xdr:row>
      <xdr:rowOff>170089</xdr:rowOff>
    </xdr:from>
    <xdr:to>
      <xdr:col>51</xdr:col>
      <xdr:colOff>189140</xdr:colOff>
      <xdr:row>4</xdr:row>
      <xdr:rowOff>38098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AD4E0C4-A0C3-4021-86F5-8331533E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0575" y="332014"/>
          <a:ext cx="1446440" cy="382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49</xdr:col>
      <xdr:colOff>47626</xdr:colOff>
      <xdr:row>4</xdr:row>
      <xdr:rowOff>87086</xdr:rowOff>
    </xdr:from>
    <xdr:to>
      <xdr:col>51</xdr:col>
      <xdr:colOff>179614</xdr:colOff>
      <xdr:row>6</xdr:row>
      <xdr:rowOff>95250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5DAC8B86-ABEF-4C41-B166-F0D42B39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1051" y="763361"/>
          <a:ext cx="1446438" cy="379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1</xdr:row>
      <xdr:rowOff>152400</xdr:rowOff>
    </xdr:from>
    <xdr:to>
      <xdr:col>3</xdr:col>
      <xdr:colOff>401411</xdr:colOff>
      <xdr:row>3</xdr:row>
      <xdr:rowOff>180975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954AC46-FD09-4F98-B18B-5C6ECE13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14325"/>
          <a:ext cx="160156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125185</xdr:colOff>
      <xdr:row>4</xdr:row>
      <xdr:rowOff>28576</xdr:rowOff>
    </xdr:from>
    <xdr:to>
      <xdr:col>3</xdr:col>
      <xdr:colOff>420460</xdr:colOff>
      <xdr:row>6</xdr:row>
      <xdr:rowOff>36739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6BB5855-01F4-40D4-A5C1-C5C38FA5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210" y="733426"/>
          <a:ext cx="1609725" cy="379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49</xdr:col>
      <xdr:colOff>2721</xdr:colOff>
      <xdr:row>17</xdr:row>
      <xdr:rowOff>131991</xdr:rowOff>
    </xdr:from>
    <xdr:to>
      <xdr:col>54</xdr:col>
      <xdr:colOff>378279</xdr:colOff>
      <xdr:row>38</xdr:row>
      <xdr:rowOff>125188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BA61EE14-4C6D-4AD1-848A-F7CA86A0B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63954</xdr:colOff>
      <xdr:row>1</xdr:row>
      <xdr:rowOff>168729</xdr:rowOff>
    </xdr:from>
    <xdr:to>
      <xdr:col>42</xdr:col>
      <xdr:colOff>568779</xdr:colOff>
      <xdr:row>4</xdr:row>
      <xdr:rowOff>1361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E76CA21-B473-47EA-A52D-A760C08C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679" y="330654"/>
          <a:ext cx="1162050" cy="375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74840</xdr:colOff>
      <xdr:row>4</xdr:row>
      <xdr:rowOff>40821</xdr:rowOff>
    </xdr:from>
    <xdr:to>
      <xdr:col>42</xdr:col>
      <xdr:colOff>591911</xdr:colOff>
      <xdr:row>6</xdr:row>
      <xdr:rowOff>39460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74C21667-72D2-4BD4-A677-A2DF62FE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1565" y="745671"/>
          <a:ext cx="1174296" cy="370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49</xdr:col>
      <xdr:colOff>17690</xdr:colOff>
      <xdr:row>39</xdr:row>
      <xdr:rowOff>153762</xdr:rowOff>
    </xdr:from>
    <xdr:to>
      <xdr:col>56</xdr:col>
      <xdr:colOff>122464</xdr:colOff>
      <xdr:row>60</xdr:row>
      <xdr:rowOff>74840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260DC5CD-11E6-45C5-A0E8-70CD781FA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95250</xdr:colOff>
      <xdr:row>2</xdr:row>
      <xdr:rowOff>19050</xdr:rowOff>
    </xdr:from>
    <xdr:to>
      <xdr:col>9</xdr:col>
      <xdr:colOff>342900</xdr:colOff>
      <xdr:row>3</xdr:row>
      <xdr:rowOff>180975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94B6EA8C-E68C-40AD-81EB-8CE817A1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52425"/>
          <a:ext cx="10858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95250</xdr:colOff>
      <xdr:row>4</xdr:row>
      <xdr:rowOff>114300</xdr:rowOff>
    </xdr:from>
    <xdr:to>
      <xdr:col>9</xdr:col>
      <xdr:colOff>352425</xdr:colOff>
      <xdr:row>6</xdr:row>
      <xdr:rowOff>85725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4684141F-3E72-44E8-A041-9C7B34BE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819150"/>
          <a:ext cx="10953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219075</xdr:colOff>
      <xdr:row>2</xdr:row>
      <xdr:rowOff>163286</xdr:rowOff>
    </xdr:from>
    <xdr:to>
      <xdr:col>14</xdr:col>
      <xdr:colOff>730704</xdr:colOff>
      <xdr:row>4</xdr:row>
      <xdr:rowOff>172811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DD913F48-7536-424A-95B5-A6BB7A00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496661"/>
          <a:ext cx="3026229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60</xdr:col>
      <xdr:colOff>0</xdr:colOff>
      <xdr:row>3</xdr:row>
      <xdr:rowOff>76200</xdr:rowOff>
    </xdr:from>
    <xdr:to>
      <xdr:col>63</xdr:col>
      <xdr:colOff>9525</xdr:colOff>
      <xdr:row>5</xdr:row>
      <xdr:rowOff>57150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AC3644C9-2F26-42D9-99FC-39DE5FCC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80375" y="590550"/>
          <a:ext cx="19812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</xdr:colOff>
      <xdr:row>19</xdr:row>
      <xdr:rowOff>0</xdr:rowOff>
    </xdr:from>
    <xdr:to>
      <xdr:col>18</xdr:col>
      <xdr:colOff>895351</xdr:colOff>
      <xdr:row>39</xdr:row>
      <xdr:rowOff>107496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F63E9F59-EFF6-49A8-B310-49A793BF6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322489</xdr:colOff>
      <xdr:row>19</xdr:row>
      <xdr:rowOff>39461</xdr:rowOff>
    </xdr:from>
    <xdr:to>
      <xdr:col>27</xdr:col>
      <xdr:colOff>447675</xdr:colOff>
      <xdr:row>39</xdr:row>
      <xdr:rowOff>141514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7BF63832-7262-459F-A9F8-530BEC7EA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457201</xdr:colOff>
      <xdr:row>39</xdr:row>
      <xdr:rowOff>104775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1CE3733A-EED6-4DE8-921D-1BD709185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0.90626</cdr:x>
      <cdr:y>0.91506</cdr:y>
    </cdr:from>
    <cdr:to>
      <cdr:x>0.97744</cdr:x>
      <cdr:y>0.97735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87830" y="3058050"/>
          <a:ext cx="242526" cy="20816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x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0.01923</cdr:x>
      <cdr:y>0.00081</cdr:y>
    </cdr:from>
    <cdr:to>
      <cdr:x>0.06422</cdr:x>
      <cdr:y>0.06417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2611" y="2720"/>
          <a:ext cx="193267" cy="2120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y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0.1469</cdr:x>
      <cdr:y>0.83434</cdr:y>
    </cdr:from>
    <cdr:to>
      <cdr:x>0.21808</cdr:x>
      <cdr:y>0.89671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B699E40-9CD4-4417-BACD-6582DB5328E6}"/>
            </a:ext>
          </a:extLst>
        </cdr:cNvPr>
        <cdr:cNvSpPr txBox="1"/>
      </cdr:nvSpPr>
      <cdr:spPr>
        <a:xfrm xmlns:a="http://schemas.openxmlformats.org/drawingml/2006/main">
          <a:off x="500535" y="2788303"/>
          <a:ext cx="242526" cy="208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①</a:t>
          </a:r>
        </a:p>
      </cdr:txBody>
    </cdr:sp>
  </cdr:relSizeAnchor>
  <cdr:relSizeAnchor xmlns:cdr="http://schemas.openxmlformats.org/drawingml/2006/chartDrawing">
    <cdr:from>
      <cdr:x>0.76345</cdr:x>
      <cdr:y>0.83435</cdr:y>
    </cdr:from>
    <cdr:to>
      <cdr:x>0.83463</cdr:x>
      <cdr:y>0.89672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0AE5CE-0FF0-4A0E-BF6B-FEA8666D6560}"/>
            </a:ext>
          </a:extLst>
        </cdr:cNvPr>
        <cdr:cNvSpPr txBox="1"/>
      </cdr:nvSpPr>
      <cdr:spPr>
        <a:xfrm xmlns:a="http://schemas.openxmlformats.org/drawingml/2006/main">
          <a:off x="2601241" y="2788337"/>
          <a:ext cx="242527" cy="208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②</a:t>
          </a:r>
        </a:p>
      </cdr:txBody>
    </cdr:sp>
  </cdr:relSizeAnchor>
  <cdr:relSizeAnchor xmlns:cdr="http://schemas.openxmlformats.org/drawingml/2006/chartDrawing">
    <cdr:from>
      <cdr:x>0.67477</cdr:x>
      <cdr:y>0.24294</cdr:y>
    </cdr:from>
    <cdr:to>
      <cdr:x>0.74595</cdr:x>
      <cdr:y>0.30531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D2F6F10-219A-470F-A16C-8C12EFF08DA9}"/>
            </a:ext>
          </a:extLst>
        </cdr:cNvPr>
        <cdr:cNvSpPr txBox="1"/>
      </cdr:nvSpPr>
      <cdr:spPr>
        <a:xfrm xmlns:a="http://schemas.openxmlformats.org/drawingml/2006/main">
          <a:off x="2301844" y="812216"/>
          <a:ext cx="242817" cy="2085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④</a:t>
          </a:r>
        </a:p>
      </cdr:txBody>
    </cdr:sp>
  </cdr:relSizeAnchor>
  <cdr:relSizeAnchor xmlns:cdr="http://schemas.openxmlformats.org/drawingml/2006/chartDrawing">
    <cdr:from>
      <cdr:x>0.12549</cdr:x>
      <cdr:y>0.25146</cdr:y>
    </cdr:from>
    <cdr:to>
      <cdr:x>0.19667</cdr:x>
      <cdr:y>0.31383</cdr:y>
    </cdr:to>
    <cdr:sp macro="" textlink="">
      <cdr:nvSpPr>
        <cdr:cNvPr id="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16A3A60-4A23-454E-A49C-41636725A2A3}"/>
            </a:ext>
          </a:extLst>
        </cdr:cNvPr>
        <cdr:cNvSpPr txBox="1"/>
      </cdr:nvSpPr>
      <cdr:spPr>
        <a:xfrm xmlns:a="http://schemas.openxmlformats.org/drawingml/2006/main">
          <a:off x="428085" y="840704"/>
          <a:ext cx="242818" cy="2085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③</a:t>
          </a:r>
        </a:p>
      </cdr:txBody>
    </cdr:sp>
  </cdr:relSizeAnchor>
  <cdr:relSizeAnchor xmlns:cdr="http://schemas.openxmlformats.org/drawingml/2006/chartDrawing">
    <cdr:from>
      <cdr:x>0.4272</cdr:x>
      <cdr:y>0.41406</cdr:y>
    </cdr:from>
    <cdr:to>
      <cdr:x>0.62776</cdr:x>
      <cdr:y>0.49573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61CE47F-9A00-42C3-BF42-F6AB3D7C5FC6}"/>
            </a:ext>
          </a:extLst>
        </cdr:cNvPr>
        <cdr:cNvSpPr txBox="1"/>
      </cdr:nvSpPr>
      <cdr:spPr>
        <a:xfrm xmlns:a="http://schemas.openxmlformats.org/drawingml/2006/main">
          <a:off x="1457326" y="1384300"/>
          <a:ext cx="684142" cy="2730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(80,70)</a:t>
          </a:r>
          <a:endParaRPr lang="ja-JP" alt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649060</xdr:colOff>
      <xdr:row>18</xdr:row>
      <xdr:rowOff>153761</xdr:rowOff>
    </xdr:from>
    <xdr:to>
      <xdr:col>8</xdr:col>
      <xdr:colOff>38100</xdr:colOff>
      <xdr:row>39</xdr:row>
      <xdr:rowOff>134710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A4DFF1-7502-40FC-A22E-03043FE66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8167</xdr:colOff>
      <xdr:row>18</xdr:row>
      <xdr:rowOff>159205</xdr:rowOff>
    </xdr:from>
    <xdr:to>
      <xdr:col>14</xdr:col>
      <xdr:colOff>514350</xdr:colOff>
      <xdr:row>39</xdr:row>
      <xdr:rowOff>111579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8433278-BEF9-46A0-A5ED-C78CA4D2F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</xdr:colOff>
      <xdr:row>19</xdr:row>
      <xdr:rowOff>0</xdr:rowOff>
    </xdr:from>
    <xdr:to>
      <xdr:col>18</xdr:col>
      <xdr:colOff>895351</xdr:colOff>
      <xdr:row>39</xdr:row>
      <xdr:rowOff>107496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96E38A7B-8B2C-4926-B079-3F46E6939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3</xdr:col>
      <xdr:colOff>288471</xdr:colOff>
      <xdr:row>3</xdr:row>
      <xdr:rowOff>185057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ACCFCEB-7C01-4FB9-B3D1-065D2824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3" y="326571"/>
          <a:ext cx="1594757" cy="375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</xdr:row>
      <xdr:rowOff>85725</xdr:rowOff>
    </xdr:from>
    <xdr:to>
      <xdr:col>3</xdr:col>
      <xdr:colOff>314325</xdr:colOff>
      <xdr:row>6</xdr:row>
      <xdr:rowOff>95250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CD56F42-5EDE-4784-964E-BC53C836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00100"/>
          <a:ext cx="16097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57150</xdr:colOff>
      <xdr:row>4</xdr:row>
      <xdr:rowOff>123825</xdr:rowOff>
    </xdr:from>
    <xdr:to>
      <xdr:col>9</xdr:col>
      <xdr:colOff>161925</xdr:colOff>
      <xdr:row>6</xdr:row>
      <xdr:rowOff>85725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DD584084-949C-4FFB-9A3C-733EFD61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38200"/>
          <a:ext cx="9429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</xdr:colOff>
      <xdr:row>2</xdr:row>
      <xdr:rowOff>28575</xdr:rowOff>
    </xdr:from>
    <xdr:to>
      <xdr:col>9</xdr:col>
      <xdr:colOff>152400</xdr:colOff>
      <xdr:row>3</xdr:row>
      <xdr:rowOff>180975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27621EC7-1E05-4D35-958F-6D144CC8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361950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266700</xdr:colOff>
      <xdr:row>3</xdr:row>
      <xdr:rowOff>0</xdr:rowOff>
    </xdr:from>
    <xdr:to>
      <xdr:col>14</xdr:col>
      <xdr:colOff>781050</xdr:colOff>
      <xdr:row>5</xdr:row>
      <xdr:rowOff>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262536B0-11EE-4749-81AD-F67C08CF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523875"/>
          <a:ext cx="30289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0.91714</cdr:x>
      <cdr:y>0.9231</cdr:y>
    </cdr:from>
    <cdr:to>
      <cdr:x>0.95538</cdr:x>
      <cdr:y>0.99535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28045" y="4113635"/>
          <a:ext cx="209644" cy="321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t</a:t>
          </a:r>
          <a:endParaRPr lang="ja-JP" altLang="en-US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0.63364</cdr:x>
      <cdr:y>0.8723</cdr:y>
    </cdr:from>
    <cdr:to>
      <cdr:x>0.70482</cdr:x>
      <cdr:y>0.93459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976345" y="2924655"/>
          <a:ext cx="334345" cy="2088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x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0.0281</cdr:x>
      <cdr:y>0</cdr:y>
    </cdr:from>
    <cdr:to>
      <cdr:x>0.07309</cdr:x>
      <cdr:y>0.06336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31953" y="0"/>
          <a:ext cx="211265" cy="21217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y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0.31711</cdr:x>
      <cdr:y>0.85141</cdr:y>
    </cdr:from>
    <cdr:to>
      <cdr:x>0.38829</cdr:x>
      <cdr:y>0.91378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153F1F8-1805-4A47-ACF2-F41908589D37}"/>
            </a:ext>
          </a:extLst>
        </cdr:cNvPr>
        <cdr:cNvSpPr txBox="1"/>
      </cdr:nvSpPr>
      <cdr:spPr>
        <a:xfrm xmlns:a="http://schemas.openxmlformats.org/drawingml/2006/main">
          <a:off x="1489072" y="2851142"/>
          <a:ext cx="334249" cy="2088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K</a:t>
          </a:r>
          <a:r>
            <a:rPr lang="en-US" altLang="ja-JP" sz="800"/>
            <a:t>1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0.06964</cdr:x>
      <cdr:y>0.4276</cdr:y>
    </cdr:from>
    <cdr:to>
      <cdr:x>0.14082</cdr:x>
      <cdr:y>0.48997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38F3CE8-2C95-4D34-8C22-35B012A53813}"/>
            </a:ext>
          </a:extLst>
        </cdr:cNvPr>
        <cdr:cNvSpPr txBox="1"/>
      </cdr:nvSpPr>
      <cdr:spPr>
        <a:xfrm xmlns:a="http://schemas.openxmlformats.org/drawingml/2006/main">
          <a:off x="327032" y="1431913"/>
          <a:ext cx="334249" cy="2088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K</a:t>
          </a:r>
          <a:r>
            <a:rPr lang="en-US" altLang="ja-JP" sz="800"/>
            <a:t>2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0.09398</cdr:x>
      <cdr:y>0.84573</cdr:y>
    </cdr:from>
    <cdr:to>
      <cdr:x>0.16516</cdr:x>
      <cdr:y>0.9081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B699E40-9CD4-4417-BACD-6582DB5328E6}"/>
            </a:ext>
          </a:extLst>
        </cdr:cNvPr>
        <cdr:cNvSpPr txBox="1"/>
      </cdr:nvSpPr>
      <cdr:spPr>
        <a:xfrm xmlns:a="http://schemas.openxmlformats.org/drawingml/2006/main">
          <a:off x="441325" y="2832100"/>
          <a:ext cx="334249" cy="2088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①</a:t>
          </a:r>
        </a:p>
      </cdr:txBody>
    </cdr:sp>
  </cdr:relSizeAnchor>
  <cdr:relSizeAnchor xmlns:cdr="http://schemas.openxmlformats.org/drawingml/2006/chartDrawing">
    <cdr:from>
      <cdr:x>0.4023</cdr:x>
      <cdr:y>0.84857</cdr:y>
    </cdr:from>
    <cdr:to>
      <cdr:x>0.47348</cdr:x>
      <cdr:y>0.91094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0AE5CE-0FF0-4A0E-BF6B-FEA8666D6560}"/>
            </a:ext>
          </a:extLst>
        </cdr:cNvPr>
        <cdr:cNvSpPr txBox="1"/>
      </cdr:nvSpPr>
      <cdr:spPr>
        <a:xfrm xmlns:a="http://schemas.openxmlformats.org/drawingml/2006/main">
          <a:off x="1889128" y="2841631"/>
          <a:ext cx="334249" cy="2088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②</a:t>
          </a:r>
        </a:p>
      </cdr:txBody>
    </cdr:sp>
  </cdr:relSizeAnchor>
  <cdr:relSizeAnchor xmlns:cdr="http://schemas.openxmlformats.org/drawingml/2006/chartDrawing">
    <cdr:from>
      <cdr:x>0.07573</cdr:x>
      <cdr:y>0.25979</cdr:y>
    </cdr:from>
    <cdr:to>
      <cdr:x>0.14691</cdr:x>
      <cdr:y>0.32216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D2F6F10-219A-470F-A16C-8C12EFF08DA9}"/>
            </a:ext>
          </a:extLst>
        </cdr:cNvPr>
        <cdr:cNvSpPr txBox="1"/>
      </cdr:nvSpPr>
      <cdr:spPr>
        <a:xfrm xmlns:a="http://schemas.openxmlformats.org/drawingml/2006/main">
          <a:off x="355620" y="869959"/>
          <a:ext cx="334249" cy="2088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③</a:t>
          </a:r>
        </a:p>
      </cdr:txBody>
    </cdr:sp>
  </cdr:relSizeAnchor>
  <cdr:relSizeAnchor xmlns:cdr="http://schemas.openxmlformats.org/drawingml/2006/chartDrawing">
    <cdr:from>
      <cdr:x>0.37593</cdr:x>
      <cdr:y>0.31099</cdr:y>
    </cdr:from>
    <cdr:to>
      <cdr:x>0.44711</cdr:x>
      <cdr:y>0.37336</cdr:y>
    </cdr:to>
    <cdr:sp macro="" textlink="">
      <cdr:nvSpPr>
        <cdr:cNvPr id="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16A3A60-4A23-454E-A49C-41636725A2A3}"/>
            </a:ext>
          </a:extLst>
        </cdr:cNvPr>
        <cdr:cNvSpPr txBox="1"/>
      </cdr:nvSpPr>
      <cdr:spPr>
        <a:xfrm xmlns:a="http://schemas.openxmlformats.org/drawingml/2006/main">
          <a:off x="1765305" y="1041411"/>
          <a:ext cx="334249" cy="2088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④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0.90626</cdr:x>
      <cdr:y>0.91506</cdr:y>
    </cdr:from>
    <cdr:to>
      <cdr:x>0.97744</cdr:x>
      <cdr:y>0.97735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87830" y="3058050"/>
          <a:ext cx="242526" cy="20816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x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0.01923</cdr:x>
      <cdr:y>0.00081</cdr:y>
    </cdr:from>
    <cdr:to>
      <cdr:x>0.06422</cdr:x>
      <cdr:y>0.06417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2611" y="2720"/>
          <a:ext cx="193267" cy="2120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y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0.1469</cdr:x>
      <cdr:y>0.83434</cdr:y>
    </cdr:from>
    <cdr:to>
      <cdr:x>0.21808</cdr:x>
      <cdr:y>0.89671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B699E40-9CD4-4417-BACD-6582DB5328E6}"/>
            </a:ext>
          </a:extLst>
        </cdr:cNvPr>
        <cdr:cNvSpPr txBox="1"/>
      </cdr:nvSpPr>
      <cdr:spPr>
        <a:xfrm xmlns:a="http://schemas.openxmlformats.org/drawingml/2006/main">
          <a:off x="500535" y="2788303"/>
          <a:ext cx="242526" cy="208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①</a:t>
          </a:r>
        </a:p>
      </cdr:txBody>
    </cdr:sp>
  </cdr:relSizeAnchor>
  <cdr:relSizeAnchor xmlns:cdr="http://schemas.openxmlformats.org/drawingml/2006/chartDrawing">
    <cdr:from>
      <cdr:x>0.66001</cdr:x>
      <cdr:y>0.8315</cdr:y>
    </cdr:from>
    <cdr:to>
      <cdr:x>0.73119</cdr:x>
      <cdr:y>0.89387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0AE5CE-0FF0-4A0E-BF6B-FEA8666D6560}"/>
            </a:ext>
          </a:extLst>
        </cdr:cNvPr>
        <cdr:cNvSpPr txBox="1"/>
      </cdr:nvSpPr>
      <cdr:spPr>
        <a:xfrm xmlns:a="http://schemas.openxmlformats.org/drawingml/2006/main">
          <a:off x="2248816" y="2778812"/>
          <a:ext cx="242527" cy="208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②</a:t>
          </a:r>
        </a:p>
      </cdr:txBody>
    </cdr:sp>
  </cdr:relSizeAnchor>
  <cdr:relSizeAnchor xmlns:cdr="http://schemas.openxmlformats.org/drawingml/2006/chartDrawing">
    <cdr:from>
      <cdr:x>0.11834</cdr:x>
      <cdr:y>0.26294</cdr:y>
    </cdr:from>
    <cdr:to>
      <cdr:x>0.18952</cdr:x>
      <cdr:y>0.32531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D2F6F10-219A-470F-A16C-8C12EFF08DA9}"/>
            </a:ext>
          </a:extLst>
        </cdr:cNvPr>
        <cdr:cNvSpPr txBox="1"/>
      </cdr:nvSpPr>
      <cdr:spPr>
        <a:xfrm xmlns:a="http://schemas.openxmlformats.org/drawingml/2006/main">
          <a:off x="403211" y="878726"/>
          <a:ext cx="242527" cy="2084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③</a:t>
          </a:r>
        </a:p>
      </cdr:txBody>
    </cdr:sp>
  </cdr:relSizeAnchor>
  <cdr:relSizeAnchor xmlns:cdr="http://schemas.openxmlformats.org/drawingml/2006/chartDrawing">
    <cdr:from>
      <cdr:x>0.63148</cdr:x>
      <cdr:y>0.30851</cdr:y>
    </cdr:from>
    <cdr:to>
      <cdr:x>0.70266</cdr:x>
      <cdr:y>0.37088</cdr:y>
    </cdr:to>
    <cdr:sp macro="" textlink="">
      <cdr:nvSpPr>
        <cdr:cNvPr id="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16A3A60-4A23-454E-A49C-41636725A2A3}"/>
            </a:ext>
          </a:extLst>
        </cdr:cNvPr>
        <cdr:cNvSpPr txBox="1"/>
      </cdr:nvSpPr>
      <cdr:spPr>
        <a:xfrm xmlns:a="http://schemas.openxmlformats.org/drawingml/2006/main">
          <a:off x="2151590" y="1031016"/>
          <a:ext cx="242526" cy="2084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④</a:t>
          </a:r>
        </a:p>
      </cdr:txBody>
    </cdr:sp>
  </cdr:relSizeAnchor>
  <cdr:relSizeAnchor xmlns:cdr="http://schemas.openxmlformats.org/drawingml/2006/chartDrawing">
    <cdr:from>
      <cdr:x>0.71845</cdr:x>
      <cdr:y>0.05795</cdr:y>
    </cdr:from>
    <cdr:to>
      <cdr:x>1</cdr:x>
      <cdr:y>0.13966</cdr:y>
    </cdr:to>
    <cdr:sp macro="" textlink="">
      <cdr:nvSpPr>
        <cdr:cNvPr id="1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38C3691-12B1-4EB2-BBDD-C1557322F229}"/>
            </a:ext>
          </a:extLst>
        </cdr:cNvPr>
        <cdr:cNvSpPr txBox="1"/>
      </cdr:nvSpPr>
      <cdr:spPr>
        <a:xfrm xmlns:a="http://schemas.openxmlformats.org/drawingml/2006/main">
          <a:off x="2447924" y="193667"/>
          <a:ext cx="959305" cy="27306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(126,114)</a:t>
          </a:r>
          <a:endParaRPr lang="ja-JP" alt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0.91714</cdr:x>
      <cdr:y>0.9231</cdr:y>
    </cdr:from>
    <cdr:to>
      <cdr:x>0.95538</cdr:x>
      <cdr:y>0.99535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28045" y="4113635"/>
          <a:ext cx="209644" cy="321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t</a:t>
          </a:r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0.85854</cdr:x>
      <cdr:y>0.90406</cdr:y>
    </cdr:from>
    <cdr:to>
      <cdr:x>0.89678</cdr:x>
      <cdr:y>0.97631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65909" y="2719912"/>
          <a:ext cx="141011" cy="217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t</a:t>
          </a:r>
          <a:endParaRPr lang="ja-JP" alt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0.68665</cdr:x>
      <cdr:y>0.83783</cdr:y>
    </cdr:from>
    <cdr:to>
      <cdr:x>0.76621</cdr:x>
      <cdr:y>0.90008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04952" y="2795403"/>
          <a:ext cx="290241" cy="2076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x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0.0943</cdr:x>
      <cdr:y>0.08693</cdr:y>
    </cdr:from>
    <cdr:to>
      <cdr:x>0.13929</cdr:x>
      <cdr:y>0.15029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07546" y="260700"/>
          <a:ext cx="194430" cy="19001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y</a:t>
          </a:r>
          <a:endParaRPr lang="ja-JP" alt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0.92882</cdr:x>
      <cdr:y>0.86661</cdr:y>
    </cdr:from>
    <cdr:to>
      <cdr:x>1</cdr:x>
      <cdr:y>0.9289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83813" y="2902036"/>
          <a:ext cx="236328" cy="20859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x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0.0281</cdr:x>
      <cdr:y>0.07198</cdr:y>
    </cdr:from>
    <cdr:to>
      <cdr:x>0.07309</cdr:x>
      <cdr:y>0.13534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31975" y="241338"/>
          <a:ext cx="211326" cy="2124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y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0.65943</cdr:x>
      <cdr:y>0.84572</cdr:y>
    </cdr:from>
    <cdr:to>
      <cdr:x>0.75454</cdr:x>
      <cdr:y>0.90979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153F1F8-1805-4A47-ACF2-F41908589D37}"/>
            </a:ext>
          </a:extLst>
        </cdr:cNvPr>
        <cdr:cNvSpPr txBox="1"/>
      </cdr:nvSpPr>
      <cdr:spPr>
        <a:xfrm xmlns:a="http://schemas.openxmlformats.org/drawingml/2006/main">
          <a:off x="2189386" y="2832092"/>
          <a:ext cx="315784" cy="2145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K</a:t>
          </a:r>
          <a:r>
            <a:rPr lang="en-US" altLang="ja-JP" sz="800"/>
            <a:t>1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0.08804</cdr:x>
      <cdr:y>0.31667</cdr:y>
    </cdr:from>
    <cdr:to>
      <cdr:x>0.21762</cdr:x>
      <cdr:y>0.38074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38F3CE8-2C95-4D34-8C22-35B012A53813}"/>
            </a:ext>
          </a:extLst>
        </cdr:cNvPr>
        <cdr:cNvSpPr txBox="1"/>
      </cdr:nvSpPr>
      <cdr:spPr>
        <a:xfrm xmlns:a="http://schemas.openxmlformats.org/drawingml/2006/main">
          <a:off x="292318" y="1060438"/>
          <a:ext cx="430217" cy="2145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K</a:t>
          </a:r>
          <a:r>
            <a:rPr lang="en-US" altLang="ja-JP" sz="800"/>
            <a:t>2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0.09398</cdr:x>
      <cdr:y>0.84573</cdr:y>
    </cdr:from>
    <cdr:to>
      <cdr:x>0.16516</cdr:x>
      <cdr:y>0.9081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B699E40-9CD4-4417-BACD-6582DB5328E6}"/>
            </a:ext>
          </a:extLst>
        </cdr:cNvPr>
        <cdr:cNvSpPr txBox="1"/>
      </cdr:nvSpPr>
      <cdr:spPr>
        <a:xfrm xmlns:a="http://schemas.openxmlformats.org/drawingml/2006/main">
          <a:off x="441325" y="2832100"/>
          <a:ext cx="334249" cy="2088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①</a:t>
          </a:r>
        </a:p>
      </cdr:txBody>
    </cdr:sp>
  </cdr:relSizeAnchor>
  <cdr:relSizeAnchor xmlns:cdr="http://schemas.openxmlformats.org/drawingml/2006/chartDrawing">
    <cdr:from>
      <cdr:x>0.84488</cdr:x>
      <cdr:y>0.84573</cdr:y>
    </cdr:from>
    <cdr:to>
      <cdr:x>0.91606</cdr:x>
      <cdr:y>0.9081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0AE5CE-0FF0-4A0E-BF6B-FEA8666D6560}"/>
            </a:ext>
          </a:extLst>
        </cdr:cNvPr>
        <cdr:cNvSpPr txBox="1"/>
      </cdr:nvSpPr>
      <cdr:spPr>
        <a:xfrm xmlns:a="http://schemas.openxmlformats.org/drawingml/2006/main">
          <a:off x="2805117" y="2832106"/>
          <a:ext cx="236328" cy="2088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②</a:t>
          </a:r>
        </a:p>
      </cdr:txBody>
    </cdr:sp>
  </cdr:relSizeAnchor>
  <cdr:relSizeAnchor xmlns:cdr="http://schemas.openxmlformats.org/drawingml/2006/chartDrawing">
    <cdr:from>
      <cdr:x>0.11382</cdr:x>
      <cdr:y>0.06922</cdr:y>
    </cdr:from>
    <cdr:to>
      <cdr:x>0.185</cdr:x>
      <cdr:y>0.13159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D2F6F10-219A-470F-A16C-8C12EFF08DA9}"/>
            </a:ext>
          </a:extLst>
        </cdr:cNvPr>
        <cdr:cNvSpPr txBox="1"/>
      </cdr:nvSpPr>
      <cdr:spPr>
        <a:xfrm xmlns:a="http://schemas.openxmlformats.org/drawingml/2006/main">
          <a:off x="377891" y="231784"/>
          <a:ext cx="236327" cy="2088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③</a:t>
          </a:r>
        </a:p>
      </cdr:txBody>
    </cdr:sp>
  </cdr:relSizeAnchor>
  <cdr:relSizeAnchor xmlns:cdr="http://schemas.openxmlformats.org/drawingml/2006/chartDrawing">
    <cdr:from>
      <cdr:x>0.83464</cdr:x>
      <cdr:y>0.07206</cdr:y>
    </cdr:from>
    <cdr:to>
      <cdr:x>0.90582</cdr:x>
      <cdr:y>0.13443</cdr:y>
    </cdr:to>
    <cdr:sp macro="" textlink="">
      <cdr:nvSpPr>
        <cdr:cNvPr id="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16A3A60-4A23-454E-A49C-41636725A2A3}"/>
            </a:ext>
          </a:extLst>
        </cdr:cNvPr>
        <cdr:cNvSpPr txBox="1"/>
      </cdr:nvSpPr>
      <cdr:spPr>
        <a:xfrm xmlns:a="http://schemas.openxmlformats.org/drawingml/2006/main">
          <a:off x="2771126" y="241311"/>
          <a:ext cx="236327" cy="2088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④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0.85294</cdr:x>
      <cdr:y>0.91182</cdr:y>
    </cdr:from>
    <cdr:to>
      <cdr:x>0.89118</cdr:x>
      <cdr:y>0.98407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23195" y="3090649"/>
          <a:ext cx="140023" cy="244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t</a:t>
          </a:r>
          <a:endParaRPr lang="ja-JP" alt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0.69709</cdr:x>
      <cdr:y>0.84069</cdr:y>
    </cdr:from>
    <cdr:to>
      <cdr:x>0.77665</cdr:x>
      <cdr:y>0.90294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43052" y="2804929"/>
          <a:ext cx="290241" cy="2076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x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0.07972</cdr:x>
      <cdr:y>0.03704</cdr:y>
    </cdr:from>
    <cdr:to>
      <cdr:x>0.12471</cdr:x>
      <cdr:y>0.1004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74988" y="123224"/>
          <a:ext cx="211633" cy="21079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y</a:t>
          </a:r>
          <a:endParaRPr lang="ja-JP" alt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0.90626</cdr:x>
      <cdr:y>0.91506</cdr:y>
    </cdr:from>
    <cdr:to>
      <cdr:x>0.97744</cdr:x>
      <cdr:y>0.97735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87830" y="3058050"/>
          <a:ext cx="242526" cy="20816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x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0.01923</cdr:x>
      <cdr:y>0.00081</cdr:y>
    </cdr:from>
    <cdr:to>
      <cdr:x>0.06422</cdr:x>
      <cdr:y>0.06417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2611" y="2720"/>
          <a:ext cx="193267" cy="2120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y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0.1469</cdr:x>
      <cdr:y>0.83434</cdr:y>
    </cdr:from>
    <cdr:to>
      <cdr:x>0.21808</cdr:x>
      <cdr:y>0.89671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B699E40-9CD4-4417-BACD-6582DB5328E6}"/>
            </a:ext>
          </a:extLst>
        </cdr:cNvPr>
        <cdr:cNvSpPr txBox="1"/>
      </cdr:nvSpPr>
      <cdr:spPr>
        <a:xfrm xmlns:a="http://schemas.openxmlformats.org/drawingml/2006/main">
          <a:off x="500535" y="2788303"/>
          <a:ext cx="242526" cy="208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①</a:t>
          </a:r>
        </a:p>
      </cdr:txBody>
    </cdr:sp>
  </cdr:relSizeAnchor>
  <cdr:relSizeAnchor xmlns:cdr="http://schemas.openxmlformats.org/drawingml/2006/chartDrawing">
    <cdr:from>
      <cdr:x>0.66001</cdr:x>
      <cdr:y>0.8315</cdr:y>
    </cdr:from>
    <cdr:to>
      <cdr:x>0.73119</cdr:x>
      <cdr:y>0.89387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0AE5CE-0FF0-4A0E-BF6B-FEA8666D6560}"/>
            </a:ext>
          </a:extLst>
        </cdr:cNvPr>
        <cdr:cNvSpPr txBox="1"/>
      </cdr:nvSpPr>
      <cdr:spPr>
        <a:xfrm xmlns:a="http://schemas.openxmlformats.org/drawingml/2006/main">
          <a:off x="2248816" y="2778812"/>
          <a:ext cx="242527" cy="208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②</a:t>
          </a:r>
        </a:p>
      </cdr:txBody>
    </cdr:sp>
  </cdr:relSizeAnchor>
  <cdr:relSizeAnchor xmlns:cdr="http://schemas.openxmlformats.org/drawingml/2006/chartDrawing">
    <cdr:from>
      <cdr:x>0.11834</cdr:x>
      <cdr:y>0.24869</cdr:y>
    </cdr:from>
    <cdr:to>
      <cdr:x>0.18952</cdr:x>
      <cdr:y>0.31106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D2F6F10-219A-470F-A16C-8C12EFF08DA9}"/>
            </a:ext>
          </a:extLst>
        </cdr:cNvPr>
        <cdr:cNvSpPr txBox="1"/>
      </cdr:nvSpPr>
      <cdr:spPr>
        <a:xfrm xmlns:a="http://schemas.openxmlformats.org/drawingml/2006/main">
          <a:off x="403227" y="831101"/>
          <a:ext cx="242527" cy="2084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③</a:t>
          </a:r>
        </a:p>
      </cdr:txBody>
    </cdr:sp>
  </cdr:relSizeAnchor>
  <cdr:relSizeAnchor xmlns:cdr="http://schemas.openxmlformats.org/drawingml/2006/chartDrawing">
    <cdr:from>
      <cdr:x>0.6818</cdr:x>
      <cdr:y>0.24581</cdr:y>
    </cdr:from>
    <cdr:to>
      <cdr:x>0.75298</cdr:x>
      <cdr:y>0.30818</cdr:y>
    </cdr:to>
    <cdr:sp macro="" textlink="">
      <cdr:nvSpPr>
        <cdr:cNvPr id="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16A3A60-4A23-454E-A49C-41636725A2A3}"/>
            </a:ext>
          </a:extLst>
        </cdr:cNvPr>
        <cdr:cNvSpPr txBox="1"/>
      </cdr:nvSpPr>
      <cdr:spPr>
        <a:xfrm xmlns:a="http://schemas.openxmlformats.org/drawingml/2006/main">
          <a:off x="2323048" y="821462"/>
          <a:ext cx="242526" cy="208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④</a:t>
          </a:r>
        </a:p>
      </cdr:txBody>
    </cdr:sp>
  </cdr:relSizeAnchor>
  <cdr:relSizeAnchor xmlns:cdr="http://schemas.openxmlformats.org/drawingml/2006/chartDrawing">
    <cdr:from>
      <cdr:x>0.32521</cdr:x>
      <cdr:y>0.56813</cdr:y>
    </cdr:from>
    <cdr:to>
      <cdr:x>0.526</cdr:x>
      <cdr:y>0.64984</cdr:y>
    </cdr:to>
    <cdr:sp macro="" textlink="">
      <cdr:nvSpPr>
        <cdr:cNvPr id="1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38C3691-12B1-4EB2-BBDD-C1557322F229}"/>
            </a:ext>
          </a:extLst>
        </cdr:cNvPr>
        <cdr:cNvSpPr txBox="1"/>
      </cdr:nvSpPr>
      <cdr:spPr>
        <a:xfrm xmlns:a="http://schemas.openxmlformats.org/drawingml/2006/main">
          <a:off x="1108075" y="1898650"/>
          <a:ext cx="684142" cy="2730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(60,49)</a:t>
          </a:r>
          <a:endParaRPr lang="ja-JP" alt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0.90626</cdr:x>
      <cdr:y>0.91506</cdr:y>
    </cdr:from>
    <cdr:to>
      <cdr:x>0.97744</cdr:x>
      <cdr:y>0.97735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87830" y="3058050"/>
          <a:ext cx="242526" cy="20816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x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0.01923</cdr:x>
      <cdr:y>0.00081</cdr:y>
    </cdr:from>
    <cdr:to>
      <cdr:x>0.06422</cdr:x>
      <cdr:y>0.06417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2611" y="2720"/>
          <a:ext cx="193267" cy="2120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100"/>
            <a:t>y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0.1469</cdr:x>
      <cdr:y>0.83434</cdr:y>
    </cdr:from>
    <cdr:to>
      <cdr:x>0.21808</cdr:x>
      <cdr:y>0.89671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B699E40-9CD4-4417-BACD-6582DB5328E6}"/>
            </a:ext>
          </a:extLst>
        </cdr:cNvPr>
        <cdr:cNvSpPr txBox="1"/>
      </cdr:nvSpPr>
      <cdr:spPr>
        <a:xfrm xmlns:a="http://schemas.openxmlformats.org/drawingml/2006/main">
          <a:off x="500535" y="2788303"/>
          <a:ext cx="242526" cy="208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①</a:t>
          </a:r>
        </a:p>
      </cdr:txBody>
    </cdr:sp>
  </cdr:relSizeAnchor>
  <cdr:relSizeAnchor xmlns:cdr="http://schemas.openxmlformats.org/drawingml/2006/chartDrawing">
    <cdr:from>
      <cdr:x>0.76345</cdr:x>
      <cdr:y>0.83435</cdr:y>
    </cdr:from>
    <cdr:to>
      <cdr:x>0.83463</cdr:x>
      <cdr:y>0.89672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0AE5CE-0FF0-4A0E-BF6B-FEA8666D6560}"/>
            </a:ext>
          </a:extLst>
        </cdr:cNvPr>
        <cdr:cNvSpPr txBox="1"/>
      </cdr:nvSpPr>
      <cdr:spPr>
        <a:xfrm xmlns:a="http://schemas.openxmlformats.org/drawingml/2006/main">
          <a:off x="2601241" y="2788337"/>
          <a:ext cx="242527" cy="208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②</a:t>
          </a:r>
        </a:p>
      </cdr:txBody>
    </cdr:sp>
  </cdr:relSizeAnchor>
  <cdr:relSizeAnchor xmlns:cdr="http://schemas.openxmlformats.org/drawingml/2006/chartDrawing">
    <cdr:from>
      <cdr:x>0.67477</cdr:x>
      <cdr:y>0.24294</cdr:y>
    </cdr:from>
    <cdr:to>
      <cdr:x>0.74595</cdr:x>
      <cdr:y>0.30531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D2F6F10-219A-470F-A16C-8C12EFF08DA9}"/>
            </a:ext>
          </a:extLst>
        </cdr:cNvPr>
        <cdr:cNvSpPr txBox="1"/>
      </cdr:nvSpPr>
      <cdr:spPr>
        <a:xfrm xmlns:a="http://schemas.openxmlformats.org/drawingml/2006/main">
          <a:off x="2301844" y="812216"/>
          <a:ext cx="242817" cy="2085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④</a:t>
          </a:r>
        </a:p>
      </cdr:txBody>
    </cdr:sp>
  </cdr:relSizeAnchor>
  <cdr:relSizeAnchor xmlns:cdr="http://schemas.openxmlformats.org/drawingml/2006/chartDrawing">
    <cdr:from>
      <cdr:x>0.12549</cdr:x>
      <cdr:y>0.25146</cdr:y>
    </cdr:from>
    <cdr:to>
      <cdr:x>0.19667</cdr:x>
      <cdr:y>0.31383</cdr:y>
    </cdr:to>
    <cdr:sp macro="" textlink="">
      <cdr:nvSpPr>
        <cdr:cNvPr id="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16A3A60-4A23-454E-A49C-41636725A2A3}"/>
            </a:ext>
          </a:extLst>
        </cdr:cNvPr>
        <cdr:cNvSpPr txBox="1"/>
      </cdr:nvSpPr>
      <cdr:spPr>
        <a:xfrm xmlns:a="http://schemas.openxmlformats.org/drawingml/2006/main">
          <a:off x="428085" y="840704"/>
          <a:ext cx="242818" cy="2085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③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775FF-7776-41A6-BBF0-695298FF6C90}">
  <sheetPr>
    <pageSetUpPr fitToPage="1"/>
  </sheetPr>
  <dimension ref="A1:BP1027"/>
  <sheetViews>
    <sheetView tabSelected="1" workbookViewId="0"/>
  </sheetViews>
  <sheetFormatPr defaultRowHeight="13.3" x14ac:dyDescent="0.25"/>
  <cols>
    <col min="1" max="1" width="2.765625" style="2" customWidth="1"/>
    <col min="2" max="2" width="9.23046875" style="5" customWidth="1"/>
    <col min="3" max="4" width="9.23046875" style="2"/>
    <col min="5" max="6" width="9.23046875" style="2" customWidth="1"/>
    <col min="7" max="8" width="9.3046875" style="2" customWidth="1"/>
    <col min="9" max="18" width="11.84375" style="2" customWidth="1"/>
    <col min="19" max="20" width="15.4609375" style="2" customWidth="1"/>
    <col min="21" max="30" width="9.23046875" style="2"/>
    <col min="31" max="31" width="11.53515625" style="2" customWidth="1"/>
    <col min="32" max="32" width="9.23046875" style="2"/>
    <col min="33" max="33" width="11.53515625" style="2" customWidth="1"/>
    <col min="34" max="38" width="9.23046875" style="2"/>
    <col min="39" max="40" width="15.4609375" style="2" customWidth="1"/>
    <col min="41" max="42" width="9.23046875" style="2"/>
    <col min="43" max="16384" width="9.23046875" style="4"/>
  </cols>
  <sheetData>
    <row r="1" spans="1:68" s="2" customFormat="1" ht="12.45" x14ac:dyDescent="0.25">
      <c r="A1" s="42" t="s">
        <v>28</v>
      </c>
      <c r="B1" s="5"/>
      <c r="AP1" s="70" t="s">
        <v>43</v>
      </c>
      <c r="AX1" s="69" t="s">
        <v>42</v>
      </c>
    </row>
    <row r="3" spans="1:68" s="2" customFormat="1" ht="14.15" x14ac:dyDescent="0.25">
      <c r="B3" s="22"/>
    </row>
    <row r="4" spans="1:68" s="2" customFormat="1" ht="15" x14ac:dyDescent="0.25">
      <c r="B4" s="5"/>
      <c r="F4" s="27"/>
      <c r="BF4"/>
    </row>
    <row r="5" spans="1:68" s="2" customFormat="1" ht="15" x14ac:dyDescent="0.25">
      <c r="B5" s="5"/>
      <c r="L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1"/>
      <c r="AN5" s="71"/>
      <c r="AO5" s="6"/>
    </row>
    <row r="6" spans="1:68" s="2" customFormat="1" ht="15" x14ac:dyDescent="0.25">
      <c r="B6" s="26"/>
      <c r="M6" s="27"/>
      <c r="S6" s="27"/>
    </row>
    <row r="7" spans="1:68" s="2" customFormat="1" x14ac:dyDescent="0.25">
      <c r="B7" s="5"/>
      <c r="S7"/>
    </row>
    <row r="8" spans="1:68" s="2" customFormat="1" ht="22.3" customHeight="1" x14ac:dyDescent="0.25">
      <c r="B8" s="5"/>
      <c r="I8" s="67" t="s">
        <v>40</v>
      </c>
      <c r="J8" s="68"/>
      <c r="K8" s="68"/>
      <c r="L8" s="68"/>
      <c r="M8" s="68"/>
      <c r="N8" s="68"/>
      <c r="O8" s="68"/>
      <c r="S8" s="27"/>
      <c r="V8" s="5"/>
      <c r="AC8" s="52" t="s">
        <v>20</v>
      </c>
      <c r="AD8" s="53"/>
      <c r="AE8" s="53"/>
      <c r="AF8" s="53"/>
      <c r="AG8" s="53"/>
      <c r="AH8" s="53"/>
      <c r="AI8" s="53"/>
      <c r="AM8" s="72"/>
      <c r="AP8" s="27"/>
      <c r="BE8" s="52" t="s">
        <v>20</v>
      </c>
      <c r="BF8" s="53"/>
      <c r="BG8" s="53"/>
      <c r="BH8" s="53"/>
      <c r="BI8" s="53"/>
      <c r="BJ8" s="53"/>
      <c r="BK8" s="53"/>
    </row>
    <row r="9" spans="1:68" s="2" customFormat="1" ht="22.3" customHeight="1" x14ac:dyDescent="0.25">
      <c r="B9" s="5"/>
      <c r="C9" s="57" t="s">
        <v>11</v>
      </c>
      <c r="D9" s="58"/>
      <c r="E9" s="57" t="s">
        <v>12</v>
      </c>
      <c r="F9" s="58"/>
      <c r="G9" s="79" t="s">
        <v>41</v>
      </c>
      <c r="H9" s="80"/>
      <c r="I9" s="57" t="s">
        <v>18</v>
      </c>
      <c r="J9" s="59"/>
      <c r="K9" s="57" t="s">
        <v>19</v>
      </c>
      <c r="L9" s="60"/>
      <c r="M9" s="61"/>
      <c r="N9" s="56"/>
      <c r="O9" s="78" t="s">
        <v>13</v>
      </c>
      <c r="V9" s="5"/>
      <c r="W9" s="57" t="s">
        <v>11</v>
      </c>
      <c r="X9" s="58"/>
      <c r="Y9" s="57" t="s">
        <v>12</v>
      </c>
      <c r="Z9" s="58"/>
      <c r="AA9" s="79" t="s">
        <v>41</v>
      </c>
      <c r="AB9" s="80"/>
      <c r="AC9" s="57" t="s">
        <v>18</v>
      </c>
      <c r="AD9" s="59"/>
      <c r="AE9" s="57" t="s">
        <v>19</v>
      </c>
      <c r="AF9" s="60"/>
      <c r="AG9" s="61"/>
      <c r="AH9" s="56"/>
      <c r="AI9" s="78" t="s">
        <v>13</v>
      </c>
      <c r="AP9" s="5"/>
      <c r="AQ9" s="57" t="s">
        <v>11</v>
      </c>
      <c r="AR9" s="58"/>
      <c r="AS9" s="57" t="s">
        <v>12</v>
      </c>
      <c r="AT9" s="58"/>
      <c r="AU9" s="57" t="s">
        <v>41</v>
      </c>
      <c r="AV9" s="59"/>
      <c r="AX9" s="5"/>
      <c r="AY9" s="57" t="s">
        <v>11</v>
      </c>
      <c r="AZ9" s="58"/>
      <c r="BA9" s="57" t="s">
        <v>12</v>
      </c>
      <c r="BB9" s="58"/>
      <c r="BC9" s="57" t="s">
        <v>41</v>
      </c>
      <c r="BD9" s="59"/>
      <c r="BE9" s="57" t="s">
        <v>18</v>
      </c>
      <c r="BF9" s="59"/>
      <c r="BG9" s="57" t="s">
        <v>19</v>
      </c>
      <c r="BH9" s="60"/>
      <c r="BI9" s="61"/>
      <c r="BJ9" s="62" t="s">
        <v>13</v>
      </c>
      <c r="BK9" s="63"/>
    </row>
    <row r="10" spans="1:68" s="2" customFormat="1" ht="22.3" customHeight="1" x14ac:dyDescent="0.25">
      <c r="B10" s="1" t="s">
        <v>6</v>
      </c>
      <c r="C10" s="1" t="s">
        <v>2</v>
      </c>
      <c r="D10" s="8">
        <v>0.2</v>
      </c>
      <c r="E10" s="1" t="s">
        <v>0</v>
      </c>
      <c r="F10" s="19">
        <v>1E-3</v>
      </c>
      <c r="G10" s="75" t="s">
        <v>8</v>
      </c>
      <c r="H10" s="76">
        <v>80</v>
      </c>
      <c r="I10" s="31" t="s">
        <v>17</v>
      </c>
      <c r="J10" s="7">
        <f>-D10/(F10*H10)</f>
        <v>-2.5</v>
      </c>
      <c r="K10" s="31" t="s">
        <v>35</v>
      </c>
      <c r="L10" s="1">
        <v>200</v>
      </c>
      <c r="M10" s="65" t="s">
        <v>37</v>
      </c>
      <c r="N10" s="51">
        <f>F10*H10/D10*(1+D10/F10)</f>
        <v>80.399999999999991</v>
      </c>
      <c r="O10" s="77">
        <f>($F$10*$D$11*$H$10*$H$11-$D$10*$D$11*$H$10)/($F$10*$F$11*$H$10*$H$11-$D$10*$D$11)</f>
        <v>60.465116279069768</v>
      </c>
      <c r="V10" s="1" t="s">
        <v>6</v>
      </c>
      <c r="W10" s="1" t="s">
        <v>2</v>
      </c>
      <c r="X10" s="8">
        <v>0.2</v>
      </c>
      <c r="Y10" s="1" t="s">
        <v>0</v>
      </c>
      <c r="Z10" s="19">
        <v>1E-3</v>
      </c>
      <c r="AA10" s="75" t="s">
        <v>8</v>
      </c>
      <c r="AB10" s="76">
        <v>123</v>
      </c>
      <c r="AC10" s="31" t="s">
        <v>17</v>
      </c>
      <c r="AD10" s="7">
        <f>-X10/(Z10*AB10)</f>
        <v>-1.6260162601626018</v>
      </c>
      <c r="AE10" s="31" t="s">
        <v>35</v>
      </c>
      <c r="AF10" s="1">
        <v>200</v>
      </c>
      <c r="AG10" s="65" t="s">
        <v>37</v>
      </c>
      <c r="AH10" s="51">
        <f>Z10*AB10/X10*(1+X10/Z10)</f>
        <v>123.61499999999999</v>
      </c>
      <c r="AI10" s="77">
        <f>($Z$10*$X$11*$AB$10*$AB$11-$X$10*$X$11*$AB$10)/($Z$10*$Z$11*$AB$10*$AB$11-$X$10*$X$11)</f>
        <v>79.729782498340441</v>
      </c>
      <c r="AP10" s="1" t="s">
        <v>6</v>
      </c>
      <c r="AQ10" s="1" t="s">
        <v>2</v>
      </c>
      <c r="AR10" s="8">
        <v>0.2</v>
      </c>
      <c r="AS10" s="1" t="s">
        <v>0</v>
      </c>
      <c r="AT10" s="19">
        <v>1E-3</v>
      </c>
      <c r="AU10" s="1" t="s">
        <v>8</v>
      </c>
      <c r="AV10" s="21">
        <v>80</v>
      </c>
      <c r="AX10" s="1" t="s">
        <v>6</v>
      </c>
      <c r="AY10" s="1" t="s">
        <v>2</v>
      </c>
      <c r="AZ10" s="8">
        <v>0.2</v>
      </c>
      <c r="BA10" s="1" t="s">
        <v>0</v>
      </c>
      <c r="BB10" s="20">
        <v>0.1</v>
      </c>
      <c r="BC10" s="1" t="s">
        <v>8</v>
      </c>
      <c r="BD10" s="21">
        <v>80</v>
      </c>
      <c r="BE10" s="31" t="s">
        <v>25</v>
      </c>
      <c r="BF10" s="7">
        <f>-BB10</f>
        <v>-0.1</v>
      </c>
      <c r="BG10" s="1" t="s">
        <v>6</v>
      </c>
      <c r="BH10" s="1">
        <v>80</v>
      </c>
      <c r="BI10" s="1">
        <f>BD10/BB10</f>
        <v>800</v>
      </c>
      <c r="BJ10" s="1" t="s">
        <v>6</v>
      </c>
      <c r="BK10" s="8">
        <f>(BD11-BB11*BD10)/(1-BB10*BB11)</f>
        <v>58.883248730964468</v>
      </c>
    </row>
    <row r="11" spans="1:68" s="2" customFormat="1" ht="22.3" customHeight="1" x14ac:dyDescent="0.25">
      <c r="B11" s="1" t="s">
        <v>9</v>
      </c>
      <c r="C11" s="1" t="s">
        <v>3</v>
      </c>
      <c r="D11" s="8">
        <v>0.3</v>
      </c>
      <c r="E11" s="1" t="s">
        <v>1</v>
      </c>
      <c r="F11" s="19">
        <v>1.5E-3</v>
      </c>
      <c r="G11" s="75" t="s">
        <v>14</v>
      </c>
      <c r="H11" s="76">
        <v>70</v>
      </c>
      <c r="I11" s="31" t="s">
        <v>44</v>
      </c>
      <c r="J11" s="7">
        <f>-D11/(F11*H11)</f>
        <v>-2.8571428571428572</v>
      </c>
      <c r="K11" s="66" t="s">
        <v>38</v>
      </c>
      <c r="L11" s="51">
        <f>F11*H11/D11*(1+D11/F11)</f>
        <v>70.349999999999994</v>
      </c>
      <c r="M11" s="31" t="s">
        <v>36</v>
      </c>
      <c r="N11" s="1">
        <f>D10/F10</f>
        <v>200</v>
      </c>
      <c r="O11" s="77">
        <f>($F$11*$D$10*$H$10*$H$11-$D$10*$D$11*$H$11)/($F$10*$F$11*$H$10*$H$11-$D$10*$D$11)</f>
        <v>48.83720930232559</v>
      </c>
      <c r="V11" s="1" t="s">
        <v>9</v>
      </c>
      <c r="W11" s="1" t="s">
        <v>3</v>
      </c>
      <c r="X11" s="8">
        <v>0.3</v>
      </c>
      <c r="Y11" s="1" t="s">
        <v>1</v>
      </c>
      <c r="Z11" s="19">
        <v>1.5E-3</v>
      </c>
      <c r="AA11" s="75" t="s">
        <v>14</v>
      </c>
      <c r="AB11" s="76">
        <v>117</v>
      </c>
      <c r="AC11" s="31" t="s">
        <v>44</v>
      </c>
      <c r="AD11" s="7">
        <f>-X11/(Z11*AB11)</f>
        <v>-1.7094017094017091</v>
      </c>
      <c r="AE11" s="66" t="s">
        <v>38</v>
      </c>
      <c r="AF11" s="51">
        <f>Z11*AB11/X11*(1+X11/Z11)</f>
        <v>117.58500000000002</v>
      </c>
      <c r="AG11" s="31" t="s">
        <v>36</v>
      </c>
      <c r="AH11" s="1">
        <f>X10/Z10</f>
        <v>200</v>
      </c>
      <c r="AI11" s="77">
        <f>($Z$11*$X$10*$AB$10*$AB$11-$X$10*$X$11*$AB$11)/($Z$10*$Z$11*$AB$10*$AB$11-$X$10*$X$11)</f>
        <v>70.358077238470841</v>
      </c>
      <c r="AP11" s="1" t="s">
        <v>9</v>
      </c>
      <c r="AQ11" s="1" t="s">
        <v>3</v>
      </c>
      <c r="AR11" s="8">
        <v>0.3</v>
      </c>
      <c r="AS11" s="1" t="s">
        <v>1</v>
      </c>
      <c r="AT11" s="19">
        <v>1.5E-3</v>
      </c>
      <c r="AU11" s="1" t="s">
        <v>14</v>
      </c>
      <c r="AV11" s="21">
        <v>70</v>
      </c>
      <c r="AX11" s="1" t="s">
        <v>9</v>
      </c>
      <c r="AY11" s="1" t="s">
        <v>3</v>
      </c>
      <c r="AZ11" s="8">
        <v>0.3</v>
      </c>
      <c r="BA11" s="1" t="s">
        <v>1</v>
      </c>
      <c r="BB11" s="20">
        <v>0.15</v>
      </c>
      <c r="BC11" s="1" t="s">
        <v>14</v>
      </c>
      <c r="BD11" s="21">
        <v>70</v>
      </c>
      <c r="BE11" s="31" t="s">
        <v>26</v>
      </c>
      <c r="BF11" s="7">
        <f>-BB11</f>
        <v>-0.15</v>
      </c>
      <c r="BG11" s="1" t="s">
        <v>9</v>
      </c>
      <c r="BH11" s="51">
        <f>BD11/BB11</f>
        <v>466.66666666666669</v>
      </c>
      <c r="BI11" s="1">
        <v>70</v>
      </c>
      <c r="BJ11" s="1" t="s">
        <v>9</v>
      </c>
      <c r="BK11" s="8">
        <f>(BD10-BB10*BD11)/(1-BB10*BB11)</f>
        <v>74.111675126903549</v>
      </c>
    </row>
    <row r="12" spans="1:68" s="2" customFormat="1" ht="12.45" x14ac:dyDescent="0.25">
      <c r="B12" s="5"/>
      <c r="V12" s="5"/>
    </row>
    <row r="13" spans="1:68" s="2" customFormat="1" ht="22.3" customHeight="1" x14ac:dyDescent="0.25">
      <c r="B13" s="1" t="s">
        <v>4</v>
      </c>
      <c r="C13" s="36">
        <v>1</v>
      </c>
      <c r="F13" s="30"/>
      <c r="G13" s="30"/>
      <c r="K13" s="30"/>
      <c r="V13" s="1" t="s">
        <v>4</v>
      </c>
      <c r="W13" s="36">
        <v>1</v>
      </c>
      <c r="Z13" s="30"/>
      <c r="AA13" s="30"/>
      <c r="AE13" s="30"/>
      <c r="AP13" s="1" t="s">
        <v>4</v>
      </c>
      <c r="AQ13" s="8">
        <v>1</v>
      </c>
      <c r="AX13" s="1" t="s">
        <v>4</v>
      </c>
      <c r="AY13" s="8">
        <v>1</v>
      </c>
    </row>
    <row r="14" spans="1:68" s="2" customFormat="1" ht="12.45" x14ac:dyDescent="0.25">
      <c r="B14" s="9"/>
      <c r="C14" s="37"/>
      <c r="F14" s="30"/>
      <c r="G14" s="30"/>
      <c r="K14" s="30"/>
      <c r="V14" s="9"/>
      <c r="W14" s="37"/>
      <c r="Z14" s="30"/>
      <c r="AA14" s="30"/>
      <c r="AE14" s="30"/>
      <c r="AP14" s="9"/>
      <c r="AQ14" s="10"/>
      <c r="AX14" s="9"/>
      <c r="AY14" s="10"/>
    </row>
    <row r="15" spans="1:68" s="2" customFormat="1" ht="23.15" customHeight="1" x14ac:dyDescent="0.25">
      <c r="B15" s="9"/>
      <c r="C15" s="54" t="s">
        <v>21</v>
      </c>
      <c r="D15" s="55"/>
      <c r="E15" s="55"/>
      <c r="F15" s="56"/>
      <c r="G15" s="54" t="s">
        <v>22</v>
      </c>
      <c r="H15" s="55"/>
      <c r="I15" s="55"/>
      <c r="J15" s="56"/>
      <c r="K15" s="54" t="s">
        <v>23</v>
      </c>
      <c r="L15" s="55"/>
      <c r="M15" s="55"/>
      <c r="N15" s="56"/>
      <c r="O15" s="54" t="s">
        <v>24</v>
      </c>
      <c r="P15" s="55"/>
      <c r="Q15" s="55"/>
      <c r="R15" s="56"/>
      <c r="S15" s="57" t="s">
        <v>20</v>
      </c>
      <c r="T15" s="64"/>
      <c r="V15" s="9"/>
      <c r="W15" s="54" t="s">
        <v>21</v>
      </c>
      <c r="X15" s="55"/>
      <c r="Y15" s="55"/>
      <c r="Z15" s="56"/>
      <c r="AA15" s="54" t="s">
        <v>22</v>
      </c>
      <c r="AB15" s="55"/>
      <c r="AC15" s="55"/>
      <c r="AD15" s="56"/>
      <c r="AE15" s="54" t="s">
        <v>23</v>
      </c>
      <c r="AF15" s="55"/>
      <c r="AG15" s="55"/>
      <c r="AH15" s="56"/>
      <c r="AI15" s="54" t="s">
        <v>24</v>
      </c>
      <c r="AJ15" s="55"/>
      <c r="AK15" s="55"/>
      <c r="AL15" s="56"/>
      <c r="AM15" s="73" t="s">
        <v>45</v>
      </c>
      <c r="AN15" s="74"/>
      <c r="AY15" s="54" t="s">
        <v>21</v>
      </c>
      <c r="AZ15" s="55"/>
      <c r="BA15" s="55"/>
      <c r="BB15" s="56"/>
      <c r="BC15" s="54" t="s">
        <v>22</v>
      </c>
      <c r="BD15" s="55"/>
      <c r="BE15" s="55"/>
      <c r="BF15" s="56"/>
      <c r="BG15" s="54" t="s">
        <v>23</v>
      </c>
      <c r="BH15" s="55"/>
      <c r="BI15" s="55"/>
      <c r="BJ15" s="56"/>
      <c r="BK15" s="54" t="s">
        <v>24</v>
      </c>
      <c r="BL15" s="55"/>
      <c r="BM15" s="55"/>
      <c r="BN15" s="56"/>
      <c r="BO15" s="57" t="s">
        <v>20</v>
      </c>
      <c r="BP15" s="64"/>
    </row>
    <row r="16" spans="1:68" s="28" customFormat="1" ht="42" customHeight="1" x14ac:dyDescent="0.25">
      <c r="B16" s="34" t="s">
        <v>5</v>
      </c>
      <c r="C16" s="34" t="s">
        <v>6</v>
      </c>
      <c r="D16" s="35" t="s">
        <v>7</v>
      </c>
      <c r="E16" s="34" t="s">
        <v>9</v>
      </c>
      <c r="F16" s="35" t="s">
        <v>10</v>
      </c>
      <c r="G16" s="34" t="s">
        <v>6</v>
      </c>
      <c r="H16" s="35" t="s">
        <v>7</v>
      </c>
      <c r="I16" s="34" t="s">
        <v>9</v>
      </c>
      <c r="J16" s="35" t="s">
        <v>10</v>
      </c>
      <c r="K16" s="34" t="s">
        <v>6</v>
      </c>
      <c r="L16" s="35" t="s">
        <v>7</v>
      </c>
      <c r="M16" s="34" t="s">
        <v>9</v>
      </c>
      <c r="N16" s="35" t="s">
        <v>10</v>
      </c>
      <c r="O16" s="34" t="s">
        <v>6</v>
      </c>
      <c r="P16" s="35" t="s">
        <v>7</v>
      </c>
      <c r="Q16" s="34" t="s">
        <v>9</v>
      </c>
      <c r="R16" s="35" t="s">
        <v>10</v>
      </c>
      <c r="S16" s="34" t="s">
        <v>49</v>
      </c>
      <c r="T16" s="35" t="s">
        <v>50</v>
      </c>
      <c r="V16" s="34" t="s">
        <v>5</v>
      </c>
      <c r="W16" s="34" t="s">
        <v>6</v>
      </c>
      <c r="X16" s="35" t="s">
        <v>7</v>
      </c>
      <c r="Y16" s="34" t="s">
        <v>9</v>
      </c>
      <c r="Z16" s="35" t="s">
        <v>10</v>
      </c>
      <c r="AA16" s="34" t="s">
        <v>6</v>
      </c>
      <c r="AB16" s="35" t="s">
        <v>7</v>
      </c>
      <c r="AC16" s="34" t="s">
        <v>9</v>
      </c>
      <c r="AD16" s="35" t="s">
        <v>10</v>
      </c>
      <c r="AE16" s="34" t="s">
        <v>6</v>
      </c>
      <c r="AF16" s="35" t="s">
        <v>7</v>
      </c>
      <c r="AG16" s="34" t="s">
        <v>9</v>
      </c>
      <c r="AH16" s="35" t="s">
        <v>10</v>
      </c>
      <c r="AI16" s="34" t="s">
        <v>6</v>
      </c>
      <c r="AJ16" s="35" t="s">
        <v>7</v>
      </c>
      <c r="AK16" s="34" t="s">
        <v>9</v>
      </c>
      <c r="AL16" s="35" t="s">
        <v>10</v>
      </c>
      <c r="AM16" s="34" t="s">
        <v>46</v>
      </c>
      <c r="AN16" s="35" t="s">
        <v>47</v>
      </c>
      <c r="AP16" s="23" t="s">
        <v>5</v>
      </c>
      <c r="AQ16" s="13" t="s">
        <v>6</v>
      </c>
      <c r="AR16" s="13" t="s">
        <v>7</v>
      </c>
      <c r="AS16" s="11" t="s">
        <v>9</v>
      </c>
      <c r="AT16" s="12" t="s">
        <v>10</v>
      </c>
      <c r="AX16" s="29" t="s">
        <v>5</v>
      </c>
      <c r="AY16" s="29" t="s">
        <v>6</v>
      </c>
      <c r="AZ16" s="43" t="s">
        <v>7</v>
      </c>
      <c r="BA16" s="29" t="s">
        <v>9</v>
      </c>
      <c r="BB16" s="44" t="s">
        <v>10</v>
      </c>
      <c r="BC16" s="29" t="s">
        <v>6</v>
      </c>
      <c r="BD16" s="43" t="s">
        <v>7</v>
      </c>
      <c r="BE16" s="29" t="s">
        <v>9</v>
      </c>
      <c r="BF16" s="44" t="s">
        <v>10</v>
      </c>
      <c r="BG16" s="29" t="s">
        <v>6</v>
      </c>
      <c r="BH16" s="43" t="s">
        <v>7</v>
      </c>
      <c r="BI16" s="29" t="s">
        <v>9</v>
      </c>
      <c r="BJ16" s="44" t="s">
        <v>10</v>
      </c>
      <c r="BK16" s="29" t="s">
        <v>6</v>
      </c>
      <c r="BL16" s="43" t="s">
        <v>7</v>
      </c>
      <c r="BM16" s="29" t="s">
        <v>9</v>
      </c>
      <c r="BN16" s="44" t="s">
        <v>10</v>
      </c>
      <c r="BO16" s="45" t="s">
        <v>15</v>
      </c>
      <c r="BP16" s="46" t="s">
        <v>16</v>
      </c>
    </row>
    <row r="17" spans="2:68" s="2" customFormat="1" ht="12.45" x14ac:dyDescent="0.25">
      <c r="B17" s="24">
        <v>0</v>
      </c>
      <c r="C17" s="14">
        <v>1</v>
      </c>
      <c r="D17" s="15">
        <f t="shared" ref="D17:D80" si="0">$D$10*C17*(1-C17/$H$10)-$F$10*C17*E17</f>
        <v>0.19650000000000001</v>
      </c>
      <c r="E17" s="14">
        <v>1</v>
      </c>
      <c r="F17" s="15">
        <f t="shared" ref="F17:F80" si="1">$D$11*E17*(1-E17/$H$11)-$F$11*C17*E17</f>
        <v>0.29421428571428571</v>
      </c>
      <c r="G17" s="14">
        <v>90</v>
      </c>
      <c r="H17" s="15">
        <f t="shared" ref="H17:H80" si="2">$D$10*G17*(1-G17/$H$10)-$F$10*G17*I17</f>
        <v>-2.34</v>
      </c>
      <c r="I17" s="14">
        <v>1</v>
      </c>
      <c r="J17" s="15">
        <f t="shared" ref="J17:J80" si="3">$D$11*I17*(1-I17/$H$11)-$F$11*G17*I17</f>
        <v>0.1607142857142857</v>
      </c>
      <c r="K17" s="14">
        <v>1</v>
      </c>
      <c r="L17" s="15">
        <f t="shared" ref="L17:L80" si="4">$D$10*K17*(1-K17/$H$10)-$F$10*K17*M17</f>
        <v>0.10750000000000001</v>
      </c>
      <c r="M17" s="14">
        <v>90</v>
      </c>
      <c r="N17" s="15">
        <f t="shared" ref="N17:N80" si="5">$D$11*M17*(1-M17/$H$11)-$F$11*K17*M17</f>
        <v>-7.8492857142857169</v>
      </c>
      <c r="O17" s="14">
        <v>90</v>
      </c>
      <c r="P17" s="15">
        <f t="shared" ref="P17:P80" si="6">$D$10*O17*(1-O17/$H$10)-$F$10*O17*Q17</f>
        <v>-10.35</v>
      </c>
      <c r="Q17" s="14">
        <v>90</v>
      </c>
      <c r="R17" s="15">
        <f t="shared" ref="R17:R80" si="7">$D$11*Q17*(1-Q17/$H$11)-$F$11*O17*Q17</f>
        <v>-19.864285714285717</v>
      </c>
      <c r="S17" s="32">
        <f>$J$10*B17+$L$10</f>
        <v>200</v>
      </c>
      <c r="T17" s="33">
        <f>$J$11*B17+$N$11</f>
        <v>200</v>
      </c>
      <c r="U17" s="28"/>
      <c r="V17" s="24">
        <v>0</v>
      </c>
      <c r="W17" s="14">
        <v>1</v>
      </c>
      <c r="X17" s="15">
        <f>$X$10*W17*(1-W17/$AB$10)-$Z$10*W17*Y17</f>
        <v>0.19737398373983739</v>
      </c>
      <c r="Y17" s="14">
        <v>1</v>
      </c>
      <c r="Z17" s="15">
        <f>$X$11*Y17*(1-Y17/$AB$11)-$Z$11*W17*Y17</f>
        <v>0.29593589743589743</v>
      </c>
      <c r="AA17" s="14">
        <v>90</v>
      </c>
      <c r="AB17" s="15">
        <f>$X$10*AA17*(1-AA17/$AB$10)-$Z$10*AA17*AC17</f>
        <v>4.7392682926829277</v>
      </c>
      <c r="AC17" s="14">
        <v>1</v>
      </c>
      <c r="AD17" s="15">
        <f>$X$11*AC17*(1-AC17/$AB$11)-$Z$11*AA17*AC17</f>
        <v>0.16243589743589743</v>
      </c>
      <c r="AE17" s="14">
        <v>1</v>
      </c>
      <c r="AF17" s="15">
        <f>$X$10*AE17*(1-AE17/$AB$10)-$Z$10*AE17*AG17</f>
        <v>0.10837398373983739</v>
      </c>
      <c r="AG17" s="14">
        <v>90</v>
      </c>
      <c r="AH17" s="15">
        <f>$X$11*AG17*(1-AG17/$AB$11)-$Z$11*AE17*AG17</f>
        <v>6.0957692307692302</v>
      </c>
      <c r="AI17" s="14">
        <v>90</v>
      </c>
      <c r="AJ17" s="15">
        <f>$X$10*AI17*(1-AI17/$AB$10)-$Z$10*AI17*AK17</f>
        <v>-3.2707317073170721</v>
      </c>
      <c r="AK17" s="14">
        <v>90</v>
      </c>
      <c r="AL17" s="15">
        <f>$X$11*AK17*(1-AK17/$AB$11)-$Z$11*AI17*AK17</f>
        <v>-5.9192307692307704</v>
      </c>
      <c r="AM17" s="32">
        <f>$AD$10*V17+$AF$10</f>
        <v>200</v>
      </c>
      <c r="AN17" s="33">
        <f>$AD$11*V17+$AH$11</f>
        <v>200</v>
      </c>
      <c r="AO17" s="28"/>
      <c r="AP17" s="24">
        <v>0</v>
      </c>
      <c r="AQ17" s="16">
        <v>1</v>
      </c>
      <c r="AR17" s="15">
        <f>$AR$10*AQ17*(1-AQ17/$AV$10)</f>
        <v>0.19750000000000001</v>
      </c>
      <c r="AS17" s="14">
        <v>1</v>
      </c>
      <c r="AT17" s="15">
        <f>$AR$11*AS17*(1-AS17/$AV$11)</f>
        <v>0.29571428571428571</v>
      </c>
      <c r="AX17" s="24">
        <v>0</v>
      </c>
      <c r="AY17" s="14">
        <v>1</v>
      </c>
      <c r="AZ17" s="15">
        <f>$AZ$10*AY17*(1-(AY17+$BB$10*BA17)/$BD$10)</f>
        <v>0.19725000000000001</v>
      </c>
      <c r="BA17" s="14">
        <v>1</v>
      </c>
      <c r="BB17" s="15">
        <f>$AZ$11*BA17*(1-($BB$11*AY17+BA17)/$BD$11)</f>
        <v>0.29507142857142854</v>
      </c>
      <c r="BC17" s="14">
        <v>90</v>
      </c>
      <c r="BD17" s="15">
        <f>$AZ$10*BC17*(1-(BC17+$BB$10*BE17)/$BD$10)</f>
        <v>-4.2750000000000004</v>
      </c>
      <c r="BE17" s="14">
        <v>90</v>
      </c>
      <c r="BF17" s="15">
        <f>$AZ$11*BE17*(1-($BB$11*BC17+BE17)/$BD$11)</f>
        <v>-12.921428571428574</v>
      </c>
      <c r="BG17" s="14">
        <v>1</v>
      </c>
      <c r="BH17" s="15">
        <f>$AZ$10*BG17*(1-(BG17+$BB$10*BI17)/$BD$10)</f>
        <v>0.17500000000000002</v>
      </c>
      <c r="BI17" s="14">
        <v>90</v>
      </c>
      <c r="BJ17" s="15">
        <f>$AZ$11*BI17*(1-($BB$11*BG17+BI17)/$BD$11)</f>
        <v>-7.7721428571428621</v>
      </c>
      <c r="BK17" s="14">
        <v>90</v>
      </c>
      <c r="BL17" s="15">
        <f>$AZ$10*BK17*(1-(BK17+$BB$10*BM17)/$BD$10)</f>
        <v>-2.2724999999999995</v>
      </c>
      <c r="BM17" s="14">
        <v>1</v>
      </c>
      <c r="BN17" s="15">
        <f>$AZ$11*BM17*(1-($BB$11*BK17+BM17)/$BD$11)</f>
        <v>0.23785714285714282</v>
      </c>
      <c r="BO17" s="47">
        <f t="shared" ref="BO17:BO80" si="8">$BD$11-$BB$11*AX17</f>
        <v>70</v>
      </c>
      <c r="BP17" s="48">
        <f t="shared" ref="BP17:BP80" si="9">$BD$10-$BB$10*AX17</f>
        <v>80</v>
      </c>
    </row>
    <row r="18" spans="2:68" s="2" customFormat="1" ht="12.45" x14ac:dyDescent="0.25">
      <c r="B18" s="24">
        <f>+B17+$C$13</f>
        <v>1</v>
      </c>
      <c r="C18" s="14">
        <f>+C17+D17*$C$13</f>
        <v>1.1964999999999999</v>
      </c>
      <c r="D18" s="15">
        <f t="shared" si="0"/>
        <v>0.23417244198214285</v>
      </c>
      <c r="E18" s="14">
        <f>+E17+F17*$C$13</f>
        <v>1.2942142857142858</v>
      </c>
      <c r="F18" s="15">
        <f t="shared" si="1"/>
        <v>0.3787629634077988</v>
      </c>
      <c r="G18" s="14">
        <f>+G17+H17*$C$13</f>
        <v>87.66</v>
      </c>
      <c r="H18" s="15">
        <f t="shared" si="2"/>
        <v>-1.7804372142857143</v>
      </c>
      <c r="I18" s="14">
        <f>+I17+J17*$C$13</f>
        <v>1.1607142857142856</v>
      </c>
      <c r="J18" s="15">
        <f t="shared" si="3"/>
        <v>0.18981800291545187</v>
      </c>
      <c r="K18" s="14">
        <f>+K17+L17*$C$13</f>
        <v>1.1074999999999999</v>
      </c>
      <c r="L18" s="15">
        <f t="shared" si="4"/>
        <v>0.12745169330357142</v>
      </c>
      <c r="M18" s="14">
        <f>+M17+N17*$C$13</f>
        <v>82.150714285714287</v>
      </c>
      <c r="N18" s="15">
        <f t="shared" si="5"/>
        <v>-4.4144294069059775</v>
      </c>
      <c r="O18" s="14">
        <f>+O17+P17*$C$13</f>
        <v>79.650000000000006</v>
      </c>
      <c r="P18" s="15">
        <f t="shared" si="6"/>
        <v>-5.5166158928571454</v>
      </c>
      <c r="Q18" s="14">
        <f>+Q17+R17*$C$13</f>
        <v>70.135714285714286</v>
      </c>
      <c r="R18" s="15">
        <f t="shared" si="7"/>
        <v>-8.420257685860058</v>
      </c>
      <c r="S18" s="32">
        <f>$J$10*B18+$L$10</f>
        <v>197.5</v>
      </c>
      <c r="T18" s="33">
        <f>$J$11*B18+$N$11</f>
        <v>197.14285714285714</v>
      </c>
      <c r="U18" s="28"/>
      <c r="V18" s="24">
        <f>+V17+$W$13</f>
        <v>1</v>
      </c>
      <c r="W18" s="14">
        <f>+W17+X17*$C$13</f>
        <v>1.1973739837398374</v>
      </c>
      <c r="X18" s="15">
        <f>$X$10*W18*(1-W18/$AB$10)-$Z$10*W18*Y18</f>
        <v>0.23559185006053601</v>
      </c>
      <c r="Y18" s="14">
        <f>+Y17+Z17*$C$13</f>
        <v>1.2959358974358974</v>
      </c>
      <c r="Z18" s="15">
        <f>$X$11*Y18*(1-Y18/$AB$11)-$Z$11*W18*Y18</f>
        <v>0.38214690767115178</v>
      </c>
      <c r="AA18" s="14">
        <f>+AA17+AB17*$C$13</f>
        <v>94.739268292682922</v>
      </c>
      <c r="AB18" s="15">
        <f>$X$10*AA18*(1-AA18/$AB$10)-$Z$10*AA18*AC18</f>
        <v>4.2433693051309032</v>
      </c>
      <c r="AC18" s="14">
        <f>+AC17+AD17*$C$13</f>
        <v>1.1624358974358975</v>
      </c>
      <c r="AD18" s="15">
        <f>$X$11*AC18*(1-AC18/$AB$11)-$Z$11*AA18*AC18</f>
        <v>0.1800735175990274</v>
      </c>
      <c r="AE18" s="14">
        <f>+AE17+AF17*$C$13</f>
        <v>1.1083739837398374</v>
      </c>
      <c r="AF18" s="15">
        <f>$X$10*AE18*(1-AE18/$AB$10)-$Z$10*AE18*AG18</f>
        <v>0.11316719677400788</v>
      </c>
      <c r="AG18" s="14">
        <f>+AG17+AH17*$C$13</f>
        <v>96.095769230769235</v>
      </c>
      <c r="AH18" s="15">
        <f>$X$11*AG18*(1-AG18/$AB$11)-$Z$11*AE18*AG18</f>
        <v>4.991025016326863</v>
      </c>
      <c r="AI18" s="14">
        <f>+AI17+AJ17*$C$13</f>
        <v>86.729268292682931</v>
      </c>
      <c r="AJ18" s="15">
        <f>$X$10*AI18*(1-AI18/$AB$10)-$Z$10*AI18*AK18</f>
        <v>-2.1772489239017245</v>
      </c>
      <c r="AK18" s="14">
        <f>+AK17+AL17*$C$13</f>
        <v>84.080769230769235</v>
      </c>
      <c r="AL18" s="15">
        <f>$X$11*AK18*(1-AK18/$AB$11)-$Z$11*AI18*AK18</f>
        <v>-3.8412819391465103</v>
      </c>
      <c r="AM18" s="32">
        <f t="shared" ref="AM18:AM81" si="10">$AD$10*V18+$AF$10</f>
        <v>198.3739837398374</v>
      </c>
      <c r="AN18" s="33">
        <f t="shared" ref="AN18:AN81" si="11">$AD$11*V18+$AH$11</f>
        <v>198.2905982905983</v>
      </c>
      <c r="AO18" s="28"/>
      <c r="AP18" s="24">
        <f>+AP17+$AQ$13</f>
        <v>1</v>
      </c>
      <c r="AQ18" s="16">
        <f>+AQ17+AR17*$AQ$13</f>
        <v>1.1975</v>
      </c>
      <c r="AR18" s="15">
        <f>$AR$10*AQ18*(1-AQ18/$AV$10)</f>
        <v>0.23591498437500003</v>
      </c>
      <c r="AS18" s="14">
        <f>+AS17+AT17*$AQ$13</f>
        <v>1.2957142857142858</v>
      </c>
      <c r="AT18" s="15">
        <f>$AR$11*AS18*(1-AS18/$AV$11)</f>
        <v>0.38151910495626823</v>
      </c>
      <c r="AX18" s="24">
        <f>+AX17+$AY$13</f>
        <v>1</v>
      </c>
      <c r="AY18" s="14">
        <f>+AY17+AZ17*$AY$13</f>
        <v>1.1972499999999999</v>
      </c>
      <c r="AZ18" s="15">
        <f>$AZ$10*AY18*(1-(AY18+$BB$10*BA18)/$BD$10)</f>
        <v>0.23547885002678573</v>
      </c>
      <c r="BA18" s="14">
        <f>+BA17+BB17*$AY$13</f>
        <v>1.2950714285714287</v>
      </c>
      <c r="BB18" s="15">
        <f>$AZ$11*BA18*(1-($BB$11*AY18+BA18)/$BD$11)</f>
        <v>0.38033662009165453</v>
      </c>
      <c r="BC18" s="14">
        <f>+BC17+BD17*$AY$13</f>
        <v>85.724999999999994</v>
      </c>
      <c r="BD18" s="15">
        <f>$AZ$10*BC18*(1-(BC18+$BB$10*BE18)/$BD$10)</f>
        <v>-2.8788291964285686</v>
      </c>
      <c r="BE18" s="14">
        <f>+BE17+BF17*$AY$13</f>
        <v>77.078571428571422</v>
      </c>
      <c r="BF18" s="15">
        <f>$AZ$11*BE18*(1-($BB$11*BC18+BE18)/$BD$11)</f>
        <v>-6.5860296592565568</v>
      </c>
      <c r="BG18" s="14">
        <f>+BG17+BH17*$AY$13</f>
        <v>1.175</v>
      </c>
      <c r="BH18" s="15">
        <f>$AZ$10*BG18*(1-(BG18+$BB$10*BI18)/$BD$10)</f>
        <v>0.20739400446428571</v>
      </c>
      <c r="BI18" s="14">
        <f>+BI17+BJ17*$AY$13</f>
        <v>82.227857142857133</v>
      </c>
      <c r="BJ18" s="15">
        <f>$AZ$11*BI18*(1-($BB$11*BG18+BI18)/$BD$11)</f>
        <v>-4.3712706434037862</v>
      </c>
      <c r="BK18" s="14">
        <f>+BK17+BL17*$AY$13</f>
        <v>87.727500000000006</v>
      </c>
      <c r="BL18" s="15">
        <f>$AZ$10*BK18*(1-(BK18+$BB$10*BM18)/$BD$10)</f>
        <v>-1.7219341687500018</v>
      </c>
      <c r="BM18" s="14">
        <f>+BM17+BN17*$AY$13</f>
        <v>1.2378571428571428</v>
      </c>
      <c r="BN18" s="15">
        <f>$AZ$11*BM18*(1-($BB$11*BK18+BM18)/$BD$11)</f>
        <v>0.29497968350947518</v>
      </c>
      <c r="BO18" s="47">
        <f t="shared" si="8"/>
        <v>69.849999999999994</v>
      </c>
      <c r="BP18" s="48">
        <f t="shared" si="9"/>
        <v>79.900000000000006</v>
      </c>
    </row>
    <row r="19" spans="2:68" s="2" customFormat="1" ht="12.45" x14ac:dyDescent="0.25">
      <c r="B19" s="24">
        <f t="shared" ref="B19:B82" si="12">+B18+$C$13</f>
        <v>2</v>
      </c>
      <c r="C19" s="14">
        <f t="shared" ref="C19:C82" si="13">+C18+D18*$C$13</f>
        <v>1.4306724419821428</v>
      </c>
      <c r="D19" s="15">
        <f t="shared" si="0"/>
        <v>0.27862394685942865</v>
      </c>
      <c r="E19" s="14">
        <f t="shared" ref="E19:E82" si="14">+E18+F18*$C$13</f>
        <v>1.6729772491220847</v>
      </c>
      <c r="F19" s="15">
        <f t="shared" si="1"/>
        <v>0.48630786731242337</v>
      </c>
      <c r="G19" s="14">
        <f t="shared" ref="G19:G24" si="15">+G18+H18*$C$13</f>
        <v>85.879562785714285</v>
      </c>
      <c r="H19" s="15">
        <f t="shared" si="2"/>
        <v>-1.3783188259962613</v>
      </c>
      <c r="I19" s="14">
        <f t="shared" ref="I19:I24" si="16">+I18+J18*$C$13</f>
        <v>1.3505322886297375</v>
      </c>
      <c r="J19" s="15">
        <f t="shared" si="3"/>
        <v>0.22336812803580411</v>
      </c>
      <c r="K19" s="14">
        <f t="shared" ref="K19:K82" si="17">+K18+L18*$C$13</f>
        <v>1.2349516933035714</v>
      </c>
      <c r="L19" s="15">
        <f t="shared" si="4"/>
        <v>0.14717701780651776</v>
      </c>
      <c r="M19" s="14">
        <f t="shared" ref="M19:M82" si="18">+M18+N18*$C$13</f>
        <v>77.736284878808306</v>
      </c>
      <c r="N19" s="15">
        <f t="shared" si="5"/>
        <v>-2.7213867431461449</v>
      </c>
      <c r="O19" s="14">
        <f t="shared" ref="O19:O82" si="19">+O18+P18*$C$13</f>
        <v>74.133384107142859</v>
      </c>
      <c r="P19" s="15">
        <f t="shared" si="6"/>
        <v>-3.4878954259790809</v>
      </c>
      <c r="Q19" s="14">
        <f t="shared" ref="Q19:Q82" si="20">+Q18+R18*$C$13</f>
        <v>61.715456599854228</v>
      </c>
      <c r="R19" s="15">
        <f t="shared" si="7"/>
        <v>-4.6715447085057411</v>
      </c>
      <c r="S19" s="32">
        <f>$J$10*B19+$L$10</f>
        <v>195</v>
      </c>
      <c r="T19" s="33">
        <f>$J$11*B19+$N$11</f>
        <v>194.28571428571428</v>
      </c>
      <c r="U19" s="28"/>
      <c r="V19" s="24">
        <f t="shared" ref="V19:V82" si="21">+V18+$W$13</f>
        <v>2</v>
      </c>
      <c r="W19" s="14">
        <f t="shared" ref="W19:W82" si="22">+W18+X18*$C$13</f>
        <v>1.4329658338003735</v>
      </c>
      <c r="X19" s="15">
        <f t="shared" ref="X19:X82" si="23">$X$10*W19*(1-W19/$AB$10)-$Z$10*W19*Y19</f>
        <v>0.28084968414815104</v>
      </c>
      <c r="Y19" s="14">
        <f t="shared" ref="Y19:Y82" si="24">+Y18+Z18*$C$13</f>
        <v>1.6780828051070493</v>
      </c>
      <c r="Z19" s="15">
        <f t="shared" ref="Z19:Z82" si="25">$X$11*Y19*(1-Y19/$AB$11)-$Z$11*W19*Y19</f>
        <v>0.49259747341285931</v>
      </c>
      <c r="AA19" s="14">
        <f t="shared" ref="AA19:AA82" si="26">+AA18+AB18*$C$13</f>
        <v>98.98263759781382</v>
      </c>
      <c r="AB19" s="15">
        <f t="shared" ref="AB19:AB82" si="27">$X$10*AA19*(1-AA19/$AB$10)-$Z$10*AA19*AC19</f>
        <v>3.7326463871990581</v>
      </c>
      <c r="AC19" s="14">
        <f t="shared" ref="AC19:AC82" si="28">+AC18+AD18*$C$13</f>
        <v>1.3425094150349248</v>
      </c>
      <c r="AD19" s="15">
        <f t="shared" ref="AD19:AD82" si="29">$X$11*AC19*(1-AC19/$AB$11)-$Z$11*AA19*AC19</f>
        <v>0.19880377726435033</v>
      </c>
      <c r="AE19" s="14">
        <f t="shared" ref="AE19:AE82" si="30">+AE18+AF18*$C$13</f>
        <v>1.2215411805138454</v>
      </c>
      <c r="AF19" s="15">
        <f t="shared" ref="AF19:AF82" si="31">$X$10*AE19*(1-AE19/$AB$10)-$Z$10*AE19*AG19</f>
        <v>0.11840027305764662</v>
      </c>
      <c r="AG19" s="14">
        <f t="shared" ref="AG19:AG82" si="32">+AG18+AH18*$C$13</f>
        <v>101.08679424709609</v>
      </c>
      <c r="AH19" s="15">
        <f t="shared" ref="AH19:AH82" si="33">$X$11*AG19*(1-AG19/$AB$11)-$Z$11*AE19*AG19</f>
        <v>3.9394312097379816</v>
      </c>
      <c r="AI19" s="14">
        <f t="shared" ref="AI19:AI82" si="34">+AI18+AJ18*$C$13</f>
        <v>84.552019368781203</v>
      </c>
      <c r="AJ19" s="15">
        <f t="shared" ref="AJ19:AJ82" si="35">$X$10*AI19*(1-AI19/$AB$10)-$Z$10*AI19*AK19</f>
        <v>-1.4984685648884772</v>
      </c>
      <c r="AK19" s="14">
        <f t="shared" ref="AK19:AK82" si="36">+AK18+AL18*$C$13</f>
        <v>80.239487291622723</v>
      </c>
      <c r="AL19" s="15">
        <f t="shared" ref="AL19:AL82" si="37">$X$11*AK19*(1-AK19/$AB$11)-$Z$11*AI19*AK19</f>
        <v>-2.6134245067223221</v>
      </c>
      <c r="AM19" s="32">
        <f t="shared" si="10"/>
        <v>196.7479674796748</v>
      </c>
      <c r="AN19" s="33">
        <f t="shared" si="11"/>
        <v>196.58119658119659</v>
      </c>
      <c r="AO19" s="28"/>
      <c r="AP19" s="24">
        <f t="shared" ref="AP19:AP82" si="38">+AP18+$AQ$13</f>
        <v>2</v>
      </c>
      <c r="AQ19" s="16">
        <f t="shared" ref="AQ19:AQ82" si="39">+AQ18+AR18*$AQ$13</f>
        <v>1.4334149843750001</v>
      </c>
      <c r="AR19" s="15">
        <f t="shared" ref="AR19:AR82" si="40">$AR$10*AQ19*(1-AQ19/$AV$10)</f>
        <v>0.2815463005814231</v>
      </c>
      <c r="AS19" s="14">
        <f t="shared" ref="AS19:AS82" si="41">+AS18+AT18*$AQ$13</f>
        <v>1.6772333906705541</v>
      </c>
      <c r="AT19" s="15">
        <f t="shared" ref="AT19:AT82" si="42">$AR$11*AS19*(1-AS19/$AV$11)</f>
        <v>0.49111382357210798</v>
      </c>
      <c r="AX19" s="24">
        <f t="shared" ref="AX19:AX82" si="43">+AX18+$AY$13</f>
        <v>2</v>
      </c>
      <c r="AY19" s="14">
        <f t="shared" ref="AY19:AY82" si="44">+AY18+AZ18*$AY$13</f>
        <v>1.4327288500267856</v>
      </c>
      <c r="AZ19" s="15">
        <f t="shared" ref="AZ19:AZ82" si="45">$AZ$10*AY19*(1-(AY19+$BB$10*BA19)/$BD$10)</f>
        <v>0.28081388874938779</v>
      </c>
      <c r="BA19" s="14">
        <f t="shared" ref="BA19:BA82" si="46">+BA18+BB18*$AY$13</f>
        <v>1.6754080486630831</v>
      </c>
      <c r="BB19" s="15">
        <f t="shared" ref="BB19:BB82" si="47">$AZ$11*BA19*(1-($BB$11*AY19+BA19)/$BD$11)</f>
        <v>0.48904933054224758</v>
      </c>
      <c r="BC19" s="14">
        <f t="shared" ref="BC19:BC82" si="48">+BC18+BD18*$AY$13</f>
        <v>82.846170803571425</v>
      </c>
      <c r="BD19" s="15">
        <f t="shared" ref="BD19:BD82" si="49">$AZ$10*BC19*(1-(BC19+$BB$10*BE19)/$BD$10)</f>
        <v>-2.0494951702716784</v>
      </c>
      <c r="BE19" s="14">
        <f t="shared" ref="BE19:BE82" si="50">+BE18+BF18*$AY$13</f>
        <v>70.492541769314869</v>
      </c>
      <c r="BF19" s="15">
        <f t="shared" ref="BF19:BF82" si="51">$AZ$11*BE19*(1-($BB$11*BC19+BE19)/$BD$11)</f>
        <v>-3.9031118340700441</v>
      </c>
      <c r="BG19" s="14">
        <f t="shared" ref="BG19:BG82" si="52">+BG18+BH18*$AY$13</f>
        <v>1.3823940044642857</v>
      </c>
      <c r="BH19" s="15">
        <f t="shared" ref="BH19:BH82" si="53">$AZ$10*BG19*(1-(BG19+$BB$10*BI19)/$BD$10)</f>
        <v>0.24479414833768531</v>
      </c>
      <c r="BI19" s="14">
        <f t="shared" ref="BI19:BI82" si="54">+BI18+BJ18*$AY$13</f>
        <v>77.856586499453343</v>
      </c>
      <c r="BJ19" s="15">
        <f t="shared" ref="BJ19:BJ82" si="55">$AZ$11*BI19*(1-($BB$11*BG19+BI19)/$BD$11)</f>
        <v>-2.6907054777551211</v>
      </c>
      <c r="BK19" s="14">
        <f t="shared" ref="BK19:BK82" si="56">+BK18+BL18*$AY$13</f>
        <v>86.00556583125001</v>
      </c>
      <c r="BL19" s="15">
        <f t="shared" ref="BL19:BL82" si="57">$AZ$10*BK19*(1-(BK19+$BB$10*BM19)/$BD$10)</f>
        <v>-1.3242383432783551</v>
      </c>
      <c r="BM19" s="14">
        <f t="shared" ref="BM19:BM82" si="58">+BM18+BN18*$AY$13</f>
        <v>1.5328368263666179</v>
      </c>
      <c r="BN19" s="15">
        <f t="shared" ref="BN19:BN82" si="59">$AZ$11*BM19*(1-($BB$11*BK19+BM19)/$BD$11)</f>
        <v>0.36503191852543621</v>
      </c>
      <c r="BO19" s="47">
        <f t="shared" si="8"/>
        <v>69.7</v>
      </c>
      <c r="BP19" s="48">
        <f t="shared" si="9"/>
        <v>79.8</v>
      </c>
    </row>
    <row r="20" spans="2:68" s="2" customFormat="1" ht="12.45" x14ac:dyDescent="0.25">
      <c r="B20" s="24">
        <f t="shared" si="12"/>
        <v>3</v>
      </c>
      <c r="C20" s="14">
        <f t="shared" si="13"/>
        <v>1.7092963888415715</v>
      </c>
      <c r="D20" s="15">
        <f t="shared" si="0"/>
        <v>0.33086418415404634</v>
      </c>
      <c r="E20" s="14">
        <f t="shared" si="14"/>
        <v>2.1592851164345079</v>
      </c>
      <c r="F20" s="15">
        <f t="shared" si="1"/>
        <v>0.62226705234925572</v>
      </c>
      <c r="G20" s="14">
        <f t="shared" si="15"/>
        <v>84.501243959718025</v>
      </c>
      <c r="H20" s="15">
        <f t="shared" si="2"/>
        <v>-1.0838983279828054</v>
      </c>
      <c r="I20" s="14">
        <f t="shared" si="16"/>
        <v>1.5739004166655417</v>
      </c>
      <c r="J20" s="15">
        <f t="shared" si="3"/>
        <v>0.26205889957745598</v>
      </c>
      <c r="K20" s="14">
        <f t="shared" si="17"/>
        <v>1.3821287111100891</v>
      </c>
      <c r="L20" s="15">
        <f t="shared" si="4"/>
        <v>0.16796979831253334</v>
      </c>
      <c r="M20" s="14">
        <f t="shared" si="18"/>
        <v>75.014898135662165</v>
      </c>
      <c r="N20" s="15">
        <f t="shared" si="5"/>
        <v>-1.7677721073146719</v>
      </c>
      <c r="O20" s="14">
        <f t="shared" si="19"/>
        <v>70.645488681163783</v>
      </c>
      <c r="P20" s="15">
        <f t="shared" si="6"/>
        <v>-2.3777599731179073</v>
      </c>
      <c r="Q20" s="14">
        <f t="shared" si="20"/>
        <v>57.043911891348486</v>
      </c>
      <c r="R20" s="15">
        <f t="shared" si="7"/>
        <v>-2.8774170540894963</v>
      </c>
      <c r="S20" s="32">
        <f>$J$10*B20+$L$10</f>
        <v>192.5</v>
      </c>
      <c r="T20" s="33">
        <f>$J$11*B20+$N$11</f>
        <v>191.42857142857142</v>
      </c>
      <c r="U20" s="28"/>
      <c r="V20" s="24">
        <f t="shared" si="21"/>
        <v>3</v>
      </c>
      <c r="W20" s="14">
        <f t="shared" si="22"/>
        <v>1.7138155179485244</v>
      </c>
      <c r="X20" s="15">
        <f t="shared" si="23"/>
        <v>0.33426708222344803</v>
      </c>
      <c r="Y20" s="14">
        <f t="shared" si="24"/>
        <v>2.1706802785199084</v>
      </c>
      <c r="Z20" s="15">
        <f t="shared" si="25"/>
        <v>0.63354219120759525</v>
      </c>
      <c r="AA20" s="14">
        <f t="shared" si="26"/>
        <v>102.71528398501287</v>
      </c>
      <c r="AB20" s="15">
        <f t="shared" si="27"/>
        <v>3.2295703517833636</v>
      </c>
      <c r="AC20" s="14">
        <f t="shared" si="28"/>
        <v>1.5413131922992751</v>
      </c>
      <c r="AD20" s="15">
        <f t="shared" si="29"/>
        <v>0.21882792338972387</v>
      </c>
      <c r="AE20" s="14">
        <f t="shared" si="30"/>
        <v>1.339941453571492</v>
      </c>
      <c r="AF20" s="15">
        <f t="shared" si="31"/>
        <v>0.12433987783937137</v>
      </c>
      <c r="AG20" s="14">
        <f t="shared" si="32"/>
        <v>105.02622545683407</v>
      </c>
      <c r="AH20" s="15">
        <f t="shared" si="33"/>
        <v>3.0134202146585061</v>
      </c>
      <c r="AI20" s="14">
        <f t="shared" si="34"/>
        <v>83.053550803892719</v>
      </c>
      <c r="AJ20" s="15">
        <f t="shared" si="35"/>
        <v>-1.0524950309289389</v>
      </c>
      <c r="AK20" s="14">
        <f t="shared" si="36"/>
        <v>77.626062784900398</v>
      </c>
      <c r="AL20" s="15">
        <f t="shared" si="37"/>
        <v>-1.8336450383100216</v>
      </c>
      <c r="AM20" s="32">
        <f t="shared" si="10"/>
        <v>195.1219512195122</v>
      </c>
      <c r="AN20" s="33">
        <f t="shared" si="11"/>
        <v>194.87179487179486</v>
      </c>
      <c r="AO20" s="28"/>
      <c r="AP20" s="24">
        <f t="shared" si="38"/>
        <v>3</v>
      </c>
      <c r="AQ20" s="16">
        <f t="shared" si="39"/>
        <v>1.7149612849564233</v>
      </c>
      <c r="AR20" s="15">
        <f t="shared" si="40"/>
        <v>0.33563952646903622</v>
      </c>
      <c r="AS20" s="14">
        <f t="shared" si="41"/>
        <v>2.1683472142426621</v>
      </c>
      <c r="AT20" s="15">
        <f t="shared" si="42"/>
        <v>0.63035389438059608</v>
      </c>
      <c r="AX20" s="24">
        <f t="shared" si="43"/>
        <v>3</v>
      </c>
      <c r="AY20" s="14">
        <f t="shared" si="44"/>
        <v>1.7135427387761735</v>
      </c>
      <c r="AZ20" s="15">
        <f t="shared" si="45"/>
        <v>0.33444075340482143</v>
      </c>
      <c r="BA20" s="14">
        <f t="shared" si="46"/>
        <v>2.1644573792053308</v>
      </c>
      <c r="BB20" s="15">
        <f t="shared" si="47"/>
        <v>0.62687488827491822</v>
      </c>
      <c r="BC20" s="14">
        <f t="shared" si="48"/>
        <v>80.796675633299742</v>
      </c>
      <c r="BD20" s="15">
        <f t="shared" si="49"/>
        <v>-1.5059729995927602</v>
      </c>
      <c r="BE20" s="14">
        <f t="shared" si="50"/>
        <v>66.589429935244823</v>
      </c>
      <c r="BF20" s="15">
        <f t="shared" si="51"/>
        <v>-2.4853832969845238</v>
      </c>
      <c r="BG20" s="14">
        <f t="shared" si="52"/>
        <v>1.6271881528019709</v>
      </c>
      <c r="BH20" s="15">
        <f t="shared" si="53"/>
        <v>0.28824101957548903</v>
      </c>
      <c r="BI20" s="14">
        <f t="shared" si="54"/>
        <v>75.165881021698226</v>
      </c>
      <c r="BJ20" s="15">
        <f t="shared" si="55"/>
        <v>-1.7427615124852804</v>
      </c>
      <c r="BK20" s="14">
        <f t="shared" si="56"/>
        <v>84.681327487971657</v>
      </c>
      <c r="BL20" s="15">
        <f t="shared" si="57"/>
        <v>-1.0312310763972738</v>
      </c>
      <c r="BM20" s="14">
        <f t="shared" si="58"/>
        <v>1.8978687448920541</v>
      </c>
      <c r="BN20" s="15">
        <f t="shared" si="59"/>
        <v>0.45060771283841644</v>
      </c>
      <c r="BO20" s="47">
        <f t="shared" si="8"/>
        <v>69.55</v>
      </c>
      <c r="BP20" s="48">
        <f t="shared" si="9"/>
        <v>79.7</v>
      </c>
    </row>
    <row r="21" spans="2:68" s="2" customFormat="1" ht="12.45" x14ac:dyDescent="0.25">
      <c r="B21" s="24">
        <f t="shared" si="12"/>
        <v>4</v>
      </c>
      <c r="C21" s="14">
        <f t="shared" si="13"/>
        <v>2.0401605729956178</v>
      </c>
      <c r="D21" s="15">
        <f t="shared" si="0"/>
        <v>0.39195166362362599</v>
      </c>
      <c r="E21" s="14">
        <f t="shared" si="14"/>
        <v>2.7815521687837634</v>
      </c>
      <c r="F21" s="15">
        <f t="shared" si="1"/>
        <v>0.79279472045969446</v>
      </c>
      <c r="G21" s="14">
        <f t="shared" si="15"/>
        <v>83.417345631735216</v>
      </c>
      <c r="H21" s="15">
        <f t="shared" si="2"/>
        <v>-0.86581560711273775</v>
      </c>
      <c r="I21" s="14">
        <f t="shared" si="16"/>
        <v>1.8359593162429977</v>
      </c>
      <c r="J21" s="15">
        <f t="shared" si="3"/>
        <v>0.30661545869577489</v>
      </c>
      <c r="K21" s="14">
        <f t="shared" si="17"/>
        <v>1.5500985094226225</v>
      </c>
      <c r="L21" s="15">
        <f t="shared" si="4"/>
        <v>0.19047242753620652</v>
      </c>
      <c r="M21" s="14">
        <f t="shared" si="18"/>
        <v>73.247126028347495</v>
      </c>
      <c r="N21" s="15">
        <f t="shared" si="5"/>
        <v>-1.1896360317210328</v>
      </c>
      <c r="O21" s="14">
        <f t="shared" si="19"/>
        <v>68.26772870804588</v>
      </c>
      <c r="P21" s="15">
        <f t="shared" si="6"/>
        <v>-1.6954847903949668</v>
      </c>
      <c r="Q21" s="14">
        <f t="shared" si="20"/>
        <v>54.166494837258988</v>
      </c>
      <c r="R21" s="15">
        <f t="shared" si="7"/>
        <v>-1.8711118948379699</v>
      </c>
      <c r="S21" s="32">
        <f>$J$10*B21+$L$10</f>
        <v>190</v>
      </c>
      <c r="T21" s="33">
        <f>$J$11*B21+$N$11</f>
        <v>188.57142857142858</v>
      </c>
      <c r="U21" s="28"/>
      <c r="V21" s="24">
        <f t="shared" si="21"/>
        <v>4</v>
      </c>
      <c r="W21" s="14">
        <f t="shared" si="22"/>
        <v>2.0480826001719725</v>
      </c>
      <c r="X21" s="15">
        <f t="shared" si="23"/>
        <v>0.39705268414139905</v>
      </c>
      <c r="Y21" s="14">
        <f t="shared" si="24"/>
        <v>2.8042224697275038</v>
      </c>
      <c r="Z21" s="15">
        <f t="shared" si="25"/>
        <v>0.8124885818942208</v>
      </c>
      <c r="AA21" s="14">
        <f t="shared" si="26"/>
        <v>105.94485433679624</v>
      </c>
      <c r="AB21" s="15">
        <f t="shared" si="27"/>
        <v>2.7515788912210248</v>
      </c>
      <c r="AC21" s="14">
        <f t="shared" si="28"/>
        <v>1.760141115688999</v>
      </c>
      <c r="AD21" s="15">
        <f t="shared" si="29"/>
        <v>0.24038165572270742</v>
      </c>
      <c r="AE21" s="14">
        <f t="shared" si="30"/>
        <v>1.4642813314108634</v>
      </c>
      <c r="AF21" s="15">
        <f t="shared" si="31"/>
        <v>0.13116945638613986</v>
      </c>
      <c r="AG21" s="14">
        <f t="shared" si="32"/>
        <v>108.03964567149258</v>
      </c>
      <c r="AH21" s="15">
        <f t="shared" si="33"/>
        <v>2.2449391065658855</v>
      </c>
      <c r="AI21" s="14">
        <f t="shared" si="34"/>
        <v>82.001055772963781</v>
      </c>
      <c r="AJ21" s="15">
        <f t="shared" si="35"/>
        <v>-0.74846199481596187</v>
      </c>
      <c r="AK21" s="14">
        <f t="shared" si="36"/>
        <v>75.792417746590374</v>
      </c>
      <c r="AL21" s="15">
        <f t="shared" si="37"/>
        <v>-1.3143251340616953</v>
      </c>
      <c r="AM21" s="32">
        <f t="shared" si="10"/>
        <v>193.4959349593496</v>
      </c>
      <c r="AN21" s="33">
        <f t="shared" si="11"/>
        <v>193.16239316239316</v>
      </c>
      <c r="AO21" s="28"/>
      <c r="AP21" s="24">
        <f t="shared" si="38"/>
        <v>4</v>
      </c>
      <c r="AQ21" s="16">
        <f t="shared" si="39"/>
        <v>2.0506008114254595</v>
      </c>
      <c r="AR21" s="15">
        <f t="shared" si="40"/>
        <v>0.39960775306554502</v>
      </c>
      <c r="AS21" s="14">
        <f t="shared" si="41"/>
        <v>2.7987011086232583</v>
      </c>
      <c r="AT21" s="15">
        <f t="shared" si="42"/>
        <v>0.80604149874951003</v>
      </c>
      <c r="AX21" s="24">
        <f t="shared" si="43"/>
        <v>4</v>
      </c>
      <c r="AY21" s="14">
        <f t="shared" si="44"/>
        <v>2.047983492180995</v>
      </c>
      <c r="AZ21" s="15">
        <f t="shared" si="45"/>
        <v>0.39768195687433638</v>
      </c>
      <c r="BA21" s="14">
        <f t="shared" si="46"/>
        <v>2.7913322674802492</v>
      </c>
      <c r="BB21" s="15">
        <f t="shared" si="47"/>
        <v>0.80033242515168113</v>
      </c>
      <c r="BC21" s="14">
        <f t="shared" si="48"/>
        <v>79.290702633706985</v>
      </c>
      <c r="BD21" s="15">
        <f t="shared" si="49"/>
        <v>-1.130112008528867</v>
      </c>
      <c r="BE21" s="14">
        <f t="shared" si="50"/>
        <v>64.1040466382603</v>
      </c>
      <c r="BF21" s="15">
        <f t="shared" si="51"/>
        <v>-1.6477447099875753</v>
      </c>
      <c r="BG21" s="14">
        <f t="shared" si="52"/>
        <v>1.9154291723774599</v>
      </c>
      <c r="BH21" s="15">
        <f t="shared" si="53"/>
        <v>0.33875446593077968</v>
      </c>
      <c r="BI21" s="14">
        <f t="shared" si="54"/>
        <v>73.423119509212952</v>
      </c>
      <c r="BJ21" s="15">
        <f t="shared" si="55"/>
        <v>-1.16756413103356</v>
      </c>
      <c r="BK21" s="14">
        <f t="shared" si="56"/>
        <v>83.650096411574381</v>
      </c>
      <c r="BL21" s="15">
        <f t="shared" si="57"/>
        <v>-0.81243986237671428</v>
      </c>
      <c r="BM21" s="14">
        <f t="shared" si="58"/>
        <v>2.3484764577304706</v>
      </c>
      <c r="BN21" s="15">
        <f t="shared" si="59"/>
        <v>0.55461629165228021</v>
      </c>
      <c r="BO21" s="47">
        <f t="shared" si="8"/>
        <v>69.400000000000006</v>
      </c>
      <c r="BP21" s="48">
        <f t="shared" si="9"/>
        <v>79.599999999999994</v>
      </c>
    </row>
    <row r="22" spans="2:68" s="2" customFormat="1" ht="12.45" x14ac:dyDescent="0.25">
      <c r="B22" s="24">
        <f t="shared" si="12"/>
        <v>5</v>
      </c>
      <c r="C22" s="14">
        <f t="shared" si="13"/>
        <v>2.4321122366192438</v>
      </c>
      <c r="D22" s="15">
        <f t="shared" si="0"/>
        <v>0.46294130968781516</v>
      </c>
      <c r="E22" s="14">
        <f t="shared" si="14"/>
        <v>3.5743468892434578</v>
      </c>
      <c r="F22" s="15">
        <f t="shared" si="1"/>
        <v>1.0045101517708277</v>
      </c>
      <c r="G22" s="14">
        <f t="shared" si="15"/>
        <v>82.55153002462248</v>
      </c>
      <c r="H22" s="15">
        <f t="shared" si="2"/>
        <v>-0.70345459445422631</v>
      </c>
      <c r="I22" s="14">
        <f t="shared" si="16"/>
        <v>2.1425747749387725</v>
      </c>
      <c r="J22" s="15">
        <f t="shared" si="3"/>
        <v>0.35778907940286536</v>
      </c>
      <c r="K22" s="14">
        <f t="shared" si="17"/>
        <v>1.7405709369588291</v>
      </c>
      <c r="L22" s="15">
        <f t="shared" si="4"/>
        <v>0.21511904654697198</v>
      </c>
      <c r="M22" s="14">
        <f t="shared" si="18"/>
        <v>72.057489996626458</v>
      </c>
      <c r="N22" s="15">
        <f t="shared" si="5"/>
        <v>-0.82352132296065017</v>
      </c>
      <c r="O22" s="14">
        <f t="shared" si="19"/>
        <v>66.572243917650908</v>
      </c>
      <c r="P22" s="15">
        <f t="shared" si="6"/>
        <v>-1.2466313560576516</v>
      </c>
      <c r="Q22" s="14">
        <f t="shared" si="20"/>
        <v>52.295382942421014</v>
      </c>
      <c r="R22" s="15">
        <f t="shared" si="7"/>
        <v>-1.2541183597646661</v>
      </c>
      <c r="S22" s="32">
        <f>$J$10*B22+$L$10</f>
        <v>187.5</v>
      </c>
      <c r="T22" s="33">
        <f>$J$11*B22+$N$11</f>
        <v>185.71428571428572</v>
      </c>
      <c r="U22" s="28"/>
      <c r="V22" s="24">
        <f t="shared" si="21"/>
        <v>5</v>
      </c>
      <c r="W22" s="14">
        <f t="shared" si="22"/>
        <v>2.4451352843133716</v>
      </c>
      <c r="X22" s="15">
        <f t="shared" si="23"/>
        <v>0.47046226749849812</v>
      </c>
      <c r="Y22" s="14">
        <f t="shared" si="24"/>
        <v>3.6167110516217247</v>
      </c>
      <c r="Z22" s="15">
        <f t="shared" si="25"/>
        <v>1.0382082967759219</v>
      </c>
      <c r="AA22" s="14">
        <f t="shared" si="26"/>
        <v>108.69643322801727</v>
      </c>
      <c r="AB22" s="15">
        <f t="shared" si="27"/>
        <v>2.3105937094297895</v>
      </c>
      <c r="AC22" s="14">
        <f t="shared" si="28"/>
        <v>2.0005227714117062</v>
      </c>
      <c r="AD22" s="15">
        <f t="shared" si="29"/>
        <v>0.26372052394246842</v>
      </c>
      <c r="AE22" s="14">
        <f t="shared" si="30"/>
        <v>1.5954507877970032</v>
      </c>
      <c r="AF22" s="15">
        <f t="shared" si="31"/>
        <v>0.13899756531406149</v>
      </c>
      <c r="AG22" s="14">
        <f t="shared" si="32"/>
        <v>110.28458477805846</v>
      </c>
      <c r="AH22" s="15">
        <f t="shared" si="33"/>
        <v>1.6350613004601415</v>
      </c>
      <c r="AI22" s="14">
        <f t="shared" si="34"/>
        <v>81.252593778147826</v>
      </c>
      <c r="AJ22" s="15">
        <f t="shared" si="35"/>
        <v>-0.53595277509108907</v>
      </c>
      <c r="AK22" s="14">
        <f t="shared" si="36"/>
        <v>74.478092612528684</v>
      </c>
      <c r="AL22" s="15">
        <f t="shared" si="37"/>
        <v>-0.95692126440648195</v>
      </c>
      <c r="AM22" s="32">
        <f t="shared" si="10"/>
        <v>191.869918699187</v>
      </c>
      <c r="AN22" s="33">
        <f t="shared" si="11"/>
        <v>191.45299145299145</v>
      </c>
      <c r="AO22" s="28"/>
      <c r="AP22" s="24">
        <f t="shared" si="38"/>
        <v>5</v>
      </c>
      <c r="AQ22" s="16">
        <f t="shared" si="39"/>
        <v>2.4502085644910045</v>
      </c>
      <c r="AR22" s="15">
        <f t="shared" si="40"/>
        <v>0.47503290787443825</v>
      </c>
      <c r="AS22" s="14">
        <f t="shared" si="41"/>
        <v>3.6047426073727684</v>
      </c>
      <c r="AT22" s="15">
        <f t="shared" si="42"/>
        <v>1.0257334853600792</v>
      </c>
      <c r="AX22" s="24">
        <f t="shared" si="43"/>
        <v>5</v>
      </c>
      <c r="AY22" s="14">
        <f t="shared" si="44"/>
        <v>2.4456654490553316</v>
      </c>
      <c r="AZ22" s="15">
        <f t="shared" si="45"/>
        <v>0.47198388852846834</v>
      </c>
      <c r="BA22" s="14">
        <f t="shared" si="46"/>
        <v>3.5916646926319302</v>
      </c>
      <c r="BB22" s="15">
        <f t="shared" si="47"/>
        <v>1.0165665929289942</v>
      </c>
      <c r="BC22" s="14">
        <f t="shared" si="48"/>
        <v>78.160590625178116</v>
      </c>
      <c r="BD22" s="15">
        <f t="shared" si="49"/>
        <v>-0.86098205390064209</v>
      </c>
      <c r="BE22" s="14">
        <f t="shared" si="50"/>
        <v>62.456301928272723</v>
      </c>
      <c r="BF22" s="15">
        <f t="shared" si="51"/>
        <v>-1.1189645683851821</v>
      </c>
      <c r="BG22" s="14">
        <f t="shared" si="52"/>
        <v>2.2541836383082394</v>
      </c>
      <c r="BH22" s="15">
        <f t="shared" si="53"/>
        <v>0.39741404529601471</v>
      </c>
      <c r="BI22" s="14">
        <f t="shared" si="54"/>
        <v>72.255555378179395</v>
      </c>
      <c r="BJ22" s="15">
        <f t="shared" si="55"/>
        <v>-0.80317714347062652</v>
      </c>
      <c r="BK22" s="14">
        <f t="shared" si="56"/>
        <v>82.837656549197661</v>
      </c>
      <c r="BL22" s="15">
        <f t="shared" si="57"/>
        <v>-0.64778339659350137</v>
      </c>
      <c r="BM22" s="14">
        <f t="shared" si="58"/>
        <v>2.903092749382751</v>
      </c>
      <c r="BN22" s="15">
        <f t="shared" si="59"/>
        <v>0.68021029255585164</v>
      </c>
      <c r="BO22" s="47">
        <f t="shared" si="8"/>
        <v>69.25</v>
      </c>
      <c r="BP22" s="48">
        <f t="shared" si="9"/>
        <v>79.5</v>
      </c>
    </row>
    <row r="23" spans="2:68" s="2" customFormat="1" ht="12.45" x14ac:dyDescent="0.25">
      <c r="B23" s="24">
        <f t="shared" si="12"/>
        <v>6</v>
      </c>
      <c r="C23" s="14">
        <f t="shared" si="13"/>
        <v>2.895053546307059</v>
      </c>
      <c r="D23" s="15">
        <f t="shared" si="0"/>
        <v>0.54480133535682762</v>
      </c>
      <c r="E23" s="14">
        <f t="shared" si="14"/>
        <v>4.5788570410142855</v>
      </c>
      <c r="F23" s="15">
        <f t="shared" si="1"/>
        <v>1.2639190643950131</v>
      </c>
      <c r="G23" s="14">
        <f t="shared" si="15"/>
        <v>81.848075430168251</v>
      </c>
      <c r="H23" s="15">
        <f t="shared" si="2"/>
        <v>-0.58280351237565042</v>
      </c>
      <c r="I23" s="14">
        <f t="shared" si="16"/>
        <v>2.500363854341638</v>
      </c>
      <c r="J23" s="15">
        <f t="shared" si="3"/>
        <v>0.41634069054111122</v>
      </c>
      <c r="K23" s="14">
        <f t="shared" si="17"/>
        <v>1.955689983505801</v>
      </c>
      <c r="L23" s="15">
        <f t="shared" si="4"/>
        <v>0.24226462940174368</v>
      </c>
      <c r="M23" s="14">
        <f t="shared" si="18"/>
        <v>71.233968673665814</v>
      </c>
      <c r="N23" s="15">
        <f t="shared" si="5"/>
        <v>-0.58568370643437417</v>
      </c>
      <c r="O23" s="14">
        <f t="shared" si="19"/>
        <v>65.32561256159326</v>
      </c>
      <c r="P23" s="15">
        <f t="shared" si="6"/>
        <v>-0.9377685038302066</v>
      </c>
      <c r="Q23" s="14">
        <f t="shared" si="20"/>
        <v>51.041264582656346</v>
      </c>
      <c r="R23" s="15">
        <f t="shared" si="7"/>
        <v>-0.85426210964536331</v>
      </c>
      <c r="S23" s="32">
        <f>$J$10*B23+$L$10</f>
        <v>185</v>
      </c>
      <c r="T23" s="33">
        <f>$J$11*B23+$N$11</f>
        <v>182.85714285714286</v>
      </c>
      <c r="U23" s="28"/>
      <c r="V23" s="24">
        <f t="shared" si="21"/>
        <v>6</v>
      </c>
      <c r="W23" s="14">
        <f t="shared" si="22"/>
        <v>2.9155975518118695</v>
      </c>
      <c r="X23" s="15">
        <f t="shared" si="23"/>
        <v>0.55572534771259452</v>
      </c>
      <c r="Y23" s="14">
        <f t="shared" si="24"/>
        <v>4.6549193483976463</v>
      </c>
      <c r="Z23" s="15">
        <f t="shared" si="25"/>
        <v>1.3205583200529152</v>
      </c>
      <c r="AA23" s="14">
        <f t="shared" si="26"/>
        <v>111.00702693744707</v>
      </c>
      <c r="AB23" s="15">
        <f t="shared" si="27"/>
        <v>1.9133754962268237</v>
      </c>
      <c r="AC23" s="14">
        <f t="shared" si="28"/>
        <v>2.2642432953541745</v>
      </c>
      <c r="AD23" s="15">
        <f t="shared" si="29"/>
        <v>0.28910697875614849</v>
      </c>
      <c r="AE23" s="14">
        <f t="shared" si="30"/>
        <v>1.7344483531110648</v>
      </c>
      <c r="AF23" s="15">
        <f t="shared" si="31"/>
        <v>0.14787926205322033</v>
      </c>
      <c r="AG23" s="14">
        <f t="shared" si="32"/>
        <v>111.9196460785186</v>
      </c>
      <c r="AH23" s="15">
        <f t="shared" si="33"/>
        <v>1.1667484308721596</v>
      </c>
      <c r="AI23" s="14">
        <f t="shared" si="34"/>
        <v>80.716641003056736</v>
      </c>
      <c r="AJ23" s="15">
        <f t="shared" si="35"/>
        <v>-0.3848361262539548</v>
      </c>
      <c r="AK23" s="14">
        <f t="shared" si="36"/>
        <v>73.521171348122209</v>
      </c>
      <c r="AL23" s="15">
        <f t="shared" si="37"/>
        <v>-0.70512578220653666</v>
      </c>
      <c r="AM23" s="32">
        <f t="shared" si="10"/>
        <v>190.2439024390244</v>
      </c>
      <c r="AN23" s="33">
        <f t="shared" si="11"/>
        <v>189.74358974358975</v>
      </c>
      <c r="AO23" s="28"/>
      <c r="AP23" s="24">
        <f t="shared" si="38"/>
        <v>6</v>
      </c>
      <c r="AQ23" s="16">
        <f t="shared" si="39"/>
        <v>2.925241472365443</v>
      </c>
      <c r="AR23" s="15">
        <f t="shared" si="40"/>
        <v>0.56365570029397172</v>
      </c>
      <c r="AS23" s="14">
        <f t="shared" si="41"/>
        <v>4.6304760927328479</v>
      </c>
      <c r="AT23" s="15">
        <f t="shared" si="42"/>
        <v>1.297251504196838</v>
      </c>
      <c r="AX23" s="24">
        <f t="shared" si="43"/>
        <v>6</v>
      </c>
      <c r="AY23" s="14">
        <f t="shared" si="44"/>
        <v>2.9176493375838</v>
      </c>
      <c r="AZ23" s="15">
        <f t="shared" si="45"/>
        <v>0.5588868726345646</v>
      </c>
      <c r="BA23" s="14">
        <f t="shared" si="46"/>
        <v>4.6082312855609242</v>
      </c>
      <c r="BB23" s="15">
        <f t="shared" si="47"/>
        <v>1.2828154884187704</v>
      </c>
      <c r="BC23" s="14">
        <f t="shared" si="48"/>
        <v>77.299608571277474</v>
      </c>
      <c r="BD23" s="15">
        <f t="shared" si="49"/>
        <v>-0.66349004110721421</v>
      </c>
      <c r="BE23" s="14">
        <f t="shared" si="50"/>
        <v>61.337337359887542</v>
      </c>
      <c r="BF23" s="15">
        <f t="shared" si="51"/>
        <v>-0.77082070507321498</v>
      </c>
      <c r="BG23" s="14">
        <f t="shared" si="52"/>
        <v>2.6515976836042543</v>
      </c>
      <c r="BH23" s="15">
        <f t="shared" si="53"/>
        <v>0.46537637087782002</v>
      </c>
      <c r="BI23" s="14">
        <f t="shared" si="54"/>
        <v>71.452378234708775</v>
      </c>
      <c r="BJ23" s="15">
        <f t="shared" si="55"/>
        <v>-0.5665513845366239</v>
      </c>
      <c r="BK23" s="14">
        <f t="shared" si="56"/>
        <v>82.189873152604164</v>
      </c>
      <c r="BL23" s="15">
        <f t="shared" si="57"/>
        <v>-0.52359129720314124</v>
      </c>
      <c r="BM23" s="14">
        <f t="shared" si="58"/>
        <v>3.5833030419386027</v>
      </c>
      <c r="BN23" s="15">
        <f t="shared" si="59"/>
        <v>0.830633438025834</v>
      </c>
      <c r="BO23" s="47">
        <f t="shared" si="8"/>
        <v>69.099999999999994</v>
      </c>
      <c r="BP23" s="48">
        <f t="shared" si="9"/>
        <v>79.400000000000006</v>
      </c>
    </row>
    <row r="24" spans="2:68" s="2" customFormat="1" ht="12.45" x14ac:dyDescent="0.25">
      <c r="B24" s="24">
        <f t="shared" si="12"/>
        <v>7</v>
      </c>
      <c r="C24" s="14">
        <f t="shared" si="13"/>
        <v>3.4398548816638868</v>
      </c>
      <c r="D24" s="15">
        <f t="shared" si="0"/>
        <v>0.63829117040684891</v>
      </c>
      <c r="E24" s="14">
        <f t="shared" si="14"/>
        <v>5.8427761054092988</v>
      </c>
      <c r="F24" s="15">
        <f t="shared" si="1"/>
        <v>1.5763795246829042</v>
      </c>
      <c r="G24" s="14">
        <f t="shared" si="15"/>
        <v>81.265271917792603</v>
      </c>
      <c r="H24" s="15">
        <f t="shared" si="2"/>
        <v>-0.4940834540671652</v>
      </c>
      <c r="I24" s="14">
        <f t="shared" si="16"/>
        <v>2.9167045448827493</v>
      </c>
      <c r="J24" s="15">
        <f t="shared" si="3"/>
        <v>0.48301190125430316</v>
      </c>
      <c r="K24" s="14">
        <f t="shared" si="17"/>
        <v>2.1979546129075449</v>
      </c>
      <c r="L24" s="15">
        <f t="shared" si="4"/>
        <v>0.27223168754277205</v>
      </c>
      <c r="M24" s="14">
        <f t="shared" si="18"/>
        <v>70.648284967231433</v>
      </c>
      <c r="N24" s="15">
        <f t="shared" si="5"/>
        <v>-0.42920924763490609</v>
      </c>
      <c r="O24" s="14">
        <f t="shared" si="19"/>
        <v>64.387844057763047</v>
      </c>
      <c r="P24" s="15">
        <f t="shared" si="6"/>
        <v>-0.7183502334232208</v>
      </c>
      <c r="Q24" s="14">
        <f t="shared" si="20"/>
        <v>50.187002473010985</v>
      </c>
      <c r="R24" s="15">
        <f t="shared" si="7"/>
        <v>-0.58562809393209303</v>
      </c>
      <c r="S24" s="32">
        <f>$J$10*B24+$L$10</f>
        <v>182.5</v>
      </c>
      <c r="T24" s="33">
        <f>$J$11*B24+$N$11</f>
        <v>180</v>
      </c>
      <c r="U24" s="28"/>
      <c r="V24" s="24">
        <f t="shared" si="21"/>
        <v>7</v>
      </c>
      <c r="W24" s="14">
        <f t="shared" si="22"/>
        <v>3.471322899524464</v>
      </c>
      <c r="X24" s="15">
        <f t="shared" si="23"/>
        <v>0.65392813707658726</v>
      </c>
      <c r="Y24" s="14">
        <f t="shared" si="24"/>
        <v>5.9754776684505613</v>
      </c>
      <c r="Z24" s="15">
        <f t="shared" si="25"/>
        <v>1.6699743808971843</v>
      </c>
      <c r="AA24" s="14">
        <f t="shared" si="26"/>
        <v>112.92040243367389</v>
      </c>
      <c r="AB24" s="15">
        <f t="shared" si="27"/>
        <v>1.56239370593077</v>
      </c>
      <c r="AC24" s="14">
        <f t="shared" si="28"/>
        <v>2.5533502741103229</v>
      </c>
      <c r="AD24" s="15">
        <f t="shared" si="29"/>
        <v>0.31680015449283849</v>
      </c>
      <c r="AE24" s="14">
        <f t="shared" si="30"/>
        <v>1.8823276151642852</v>
      </c>
      <c r="AF24" s="15">
        <f t="shared" si="31"/>
        <v>0.15783864844633785</v>
      </c>
      <c r="AG24" s="14">
        <f t="shared" si="32"/>
        <v>113.08639450939076</v>
      </c>
      <c r="AH24" s="15">
        <f t="shared" si="33"/>
        <v>0.81551059780458113</v>
      </c>
      <c r="AI24" s="14">
        <f t="shared" si="34"/>
        <v>80.331804876802778</v>
      </c>
      <c r="AJ24" s="15">
        <f t="shared" si="35"/>
        <v>-0.27608968937139178</v>
      </c>
      <c r="AK24" s="14">
        <f t="shared" si="36"/>
        <v>72.816045565915672</v>
      </c>
      <c r="AL24" s="15">
        <f t="shared" si="37"/>
        <v>-0.52467721477374596</v>
      </c>
      <c r="AM24" s="32">
        <f t="shared" si="10"/>
        <v>188.6178861788618</v>
      </c>
      <c r="AN24" s="33">
        <f t="shared" si="11"/>
        <v>188.03418803418805</v>
      </c>
      <c r="AO24" s="28"/>
      <c r="AP24" s="24">
        <f t="shared" si="38"/>
        <v>7</v>
      </c>
      <c r="AQ24" s="16">
        <f t="shared" si="39"/>
        <v>3.4888971726594145</v>
      </c>
      <c r="AR24" s="15">
        <f t="shared" si="40"/>
        <v>0.66734842582840581</v>
      </c>
      <c r="AS24" s="14">
        <f t="shared" si="41"/>
        <v>5.9277275969296861</v>
      </c>
      <c r="AT24" s="15">
        <f t="shared" si="42"/>
        <v>1.6277270456643269</v>
      </c>
      <c r="AX24" s="24">
        <f t="shared" si="43"/>
        <v>7</v>
      </c>
      <c r="AY24" s="14">
        <f t="shared" si="44"/>
        <v>3.4765362102183648</v>
      </c>
      <c r="AZ24" s="15">
        <f t="shared" si="45"/>
        <v>0.65997137263481676</v>
      </c>
      <c r="BA24" s="14">
        <f t="shared" si="46"/>
        <v>5.8910467739796948</v>
      </c>
      <c r="BB24" s="15">
        <f t="shared" si="47"/>
        <v>1.605414756306375</v>
      </c>
      <c r="BC24" s="14">
        <f t="shared" si="48"/>
        <v>76.636118530170265</v>
      </c>
      <c r="BD24" s="15">
        <f t="shared" si="49"/>
        <v>-0.51590863972118306</v>
      </c>
      <c r="BE24" s="14">
        <f t="shared" si="50"/>
        <v>60.566516654814329</v>
      </c>
      <c r="BF24" s="15">
        <f t="shared" si="51"/>
        <v>-0.53521794110820076</v>
      </c>
      <c r="BG24" s="14">
        <f t="shared" si="52"/>
        <v>3.1169740544820743</v>
      </c>
      <c r="BH24" s="15">
        <f t="shared" si="53"/>
        <v>0.54386867197500499</v>
      </c>
      <c r="BI24" s="14">
        <f t="shared" si="54"/>
        <v>70.885826850172151</v>
      </c>
      <c r="BJ24" s="15">
        <f t="shared" si="55"/>
        <v>-0.41114983366676355</v>
      </c>
      <c r="BK24" s="14">
        <f t="shared" si="56"/>
        <v>81.666281855401024</v>
      </c>
      <c r="BL24" s="15">
        <f t="shared" si="57"/>
        <v>-0.43031505430045652</v>
      </c>
      <c r="BM24" s="14">
        <f t="shared" si="58"/>
        <v>4.4139364799644367</v>
      </c>
      <c r="BN24" s="15">
        <f t="shared" si="59"/>
        <v>1.008952505351391</v>
      </c>
      <c r="BO24" s="47">
        <f t="shared" si="8"/>
        <v>68.95</v>
      </c>
      <c r="BP24" s="48">
        <f t="shared" si="9"/>
        <v>79.3</v>
      </c>
    </row>
    <row r="25" spans="2:68" s="2" customFormat="1" ht="12.45" x14ac:dyDescent="0.25">
      <c r="B25" s="24">
        <f t="shared" si="12"/>
        <v>8</v>
      </c>
      <c r="C25" s="14">
        <f t="shared" si="13"/>
        <v>4.0781460520707355</v>
      </c>
      <c r="D25" s="15">
        <f t="shared" si="0"/>
        <v>0.74379462211653791</v>
      </c>
      <c r="E25" s="14">
        <f t="shared" si="14"/>
        <v>7.4191556300922032</v>
      </c>
      <c r="F25" s="15">
        <f t="shared" si="1"/>
        <v>1.9444597875344132</v>
      </c>
      <c r="G25" s="14">
        <f t="shared" ref="G25:G88" si="60">+G24+H24*$C$13</f>
        <v>80.771188463725437</v>
      </c>
      <c r="H25" s="15">
        <f t="shared" si="2"/>
        <v>-0.43032365965570885</v>
      </c>
      <c r="I25" s="14">
        <f t="shared" ref="I25:I88" si="61">+I24+J24*$C$13</f>
        <v>3.3997164461370524</v>
      </c>
      <c r="J25" s="15">
        <f t="shared" si="3"/>
        <v>0.55848163323215139</v>
      </c>
      <c r="K25" s="14">
        <f t="shared" si="17"/>
        <v>2.4701863004503171</v>
      </c>
      <c r="L25" s="15">
        <f t="shared" si="4"/>
        <v>0.30532851031990149</v>
      </c>
      <c r="M25" s="14">
        <f t="shared" si="18"/>
        <v>70.219075719596532</v>
      </c>
      <c r="N25" s="15">
        <f t="shared" si="5"/>
        <v>-0.32610970349213314</v>
      </c>
      <c r="O25" s="14">
        <f t="shared" si="19"/>
        <v>63.669493824339824</v>
      </c>
      <c r="P25" s="15">
        <f t="shared" si="6"/>
        <v>-0.55870674445868351</v>
      </c>
      <c r="Q25" s="14">
        <f t="shared" si="20"/>
        <v>49.601374379078891</v>
      </c>
      <c r="R25" s="15">
        <f t="shared" si="7"/>
        <v>-0.40085645852424534</v>
      </c>
      <c r="S25" s="32">
        <f>$J$10*B25+$L$10</f>
        <v>180</v>
      </c>
      <c r="T25" s="33">
        <f>$J$11*B25+$N$11</f>
        <v>177.14285714285714</v>
      </c>
      <c r="U25" s="28"/>
      <c r="V25" s="24">
        <f t="shared" si="21"/>
        <v>8</v>
      </c>
      <c r="W25" s="14">
        <f t="shared" si="22"/>
        <v>4.1252510366010515</v>
      </c>
      <c r="X25" s="15">
        <f t="shared" si="23"/>
        <v>0.76583974773489472</v>
      </c>
      <c r="Y25" s="14">
        <f t="shared" si="24"/>
        <v>7.645452049347746</v>
      </c>
      <c r="Z25" s="15">
        <f t="shared" si="25"/>
        <v>2.0964471755758338</v>
      </c>
      <c r="AA25" s="14">
        <f t="shared" si="26"/>
        <v>114.48279613960466</v>
      </c>
      <c r="AB25" s="15">
        <f t="shared" si="27"/>
        <v>1.2569022157533534</v>
      </c>
      <c r="AC25" s="14">
        <f t="shared" si="28"/>
        <v>2.8701504286031616</v>
      </c>
      <c r="AD25" s="15">
        <f t="shared" si="29"/>
        <v>0.34704838850054054</v>
      </c>
      <c r="AE25" s="14">
        <f t="shared" si="30"/>
        <v>2.0401662636106228</v>
      </c>
      <c r="AF25" s="15">
        <f t="shared" si="31"/>
        <v>0.16888649623108046</v>
      </c>
      <c r="AG25" s="14">
        <f t="shared" si="32"/>
        <v>113.90190510719533</v>
      </c>
      <c r="AH25" s="15">
        <f t="shared" si="33"/>
        <v>0.55624948297263388</v>
      </c>
      <c r="AI25" s="14">
        <f t="shared" si="34"/>
        <v>80.055715187431389</v>
      </c>
      <c r="AJ25" s="15">
        <f t="shared" si="35"/>
        <v>-0.19719827834589942</v>
      </c>
      <c r="AK25" s="14">
        <f t="shared" si="36"/>
        <v>72.291368351141926</v>
      </c>
      <c r="AL25" s="15">
        <f t="shared" si="37"/>
        <v>-0.39370282104019161</v>
      </c>
      <c r="AM25" s="32">
        <f t="shared" si="10"/>
        <v>186.99186991869919</v>
      </c>
      <c r="AN25" s="33">
        <f t="shared" si="11"/>
        <v>186.32478632478632</v>
      </c>
      <c r="AO25" s="28"/>
      <c r="AP25" s="24">
        <f t="shared" si="38"/>
        <v>8</v>
      </c>
      <c r="AQ25" s="16">
        <f t="shared" si="39"/>
        <v>4.1562455984878204</v>
      </c>
      <c r="AR25" s="15">
        <f t="shared" si="40"/>
        <v>0.78806317601019071</v>
      </c>
      <c r="AS25" s="14">
        <f t="shared" si="41"/>
        <v>7.5554546425940128</v>
      </c>
      <c r="AT25" s="15">
        <f t="shared" si="42"/>
        <v>2.0219868433940804</v>
      </c>
      <c r="AX25" s="24">
        <f t="shared" si="43"/>
        <v>8</v>
      </c>
      <c r="AY25" s="14">
        <f t="shared" si="44"/>
        <v>4.1365075828531817</v>
      </c>
      <c r="AZ25" s="15">
        <f t="shared" si="45"/>
        <v>0.77677248662198284</v>
      </c>
      <c r="BA25" s="14">
        <f t="shared" si="46"/>
        <v>7.4964615302860693</v>
      </c>
      <c r="BB25" s="15">
        <f t="shared" si="47"/>
        <v>1.9881599835011854</v>
      </c>
      <c r="BC25" s="14">
        <f t="shared" si="48"/>
        <v>76.120209890449075</v>
      </c>
      <c r="BD25" s="15">
        <f t="shared" si="49"/>
        <v>-0.40407267084612936</v>
      </c>
      <c r="BE25" s="14">
        <f t="shared" si="50"/>
        <v>60.031298713706128</v>
      </c>
      <c r="BF25" s="15">
        <f t="shared" si="51"/>
        <v>-0.37287931717423006</v>
      </c>
      <c r="BG25" s="14">
        <f t="shared" si="52"/>
        <v>3.6608427264570791</v>
      </c>
      <c r="BH25" s="15">
        <f t="shared" si="53"/>
        <v>0.63416494443296023</v>
      </c>
      <c r="BI25" s="14">
        <f t="shared" si="54"/>
        <v>70.474677016505382</v>
      </c>
      <c r="BJ25" s="15">
        <f t="shared" si="55"/>
        <v>-0.30922378173714665</v>
      </c>
      <c r="BK25" s="14">
        <f t="shared" si="56"/>
        <v>81.235966801100574</v>
      </c>
      <c r="BL25" s="15">
        <f t="shared" si="57"/>
        <v>-0.36114580244796257</v>
      </c>
      <c r="BM25" s="14">
        <f t="shared" si="58"/>
        <v>5.4228889853158275</v>
      </c>
      <c r="BN25" s="15">
        <f t="shared" si="59"/>
        <v>1.2176333982363112</v>
      </c>
      <c r="BO25" s="47">
        <f t="shared" si="8"/>
        <v>68.8</v>
      </c>
      <c r="BP25" s="48">
        <f t="shared" si="9"/>
        <v>79.2</v>
      </c>
    </row>
    <row r="26" spans="2:68" s="2" customFormat="1" ht="12.45" x14ac:dyDescent="0.25">
      <c r="B26" s="24">
        <f t="shared" si="12"/>
        <v>9</v>
      </c>
      <c r="C26" s="14">
        <f t="shared" si="13"/>
        <v>4.8219406741872737</v>
      </c>
      <c r="D26" s="15">
        <f t="shared" si="0"/>
        <v>0.86110955713429993</v>
      </c>
      <c r="E26" s="14">
        <f t="shared" si="14"/>
        <v>9.3636154176266171</v>
      </c>
      <c r="F26" s="15">
        <f t="shared" si="1"/>
        <v>2.3655985981317986</v>
      </c>
      <c r="G26" s="14">
        <f t="shared" si="60"/>
        <v>80.340864804069724</v>
      </c>
      <c r="H26" s="15">
        <f t="shared" si="2"/>
        <v>-0.38646848961290969</v>
      </c>
      <c r="I26" s="14">
        <f t="shared" si="61"/>
        <v>3.958198079369204</v>
      </c>
      <c r="J26" s="15">
        <f t="shared" si="3"/>
        <v>0.6433061299436007</v>
      </c>
      <c r="K26" s="14">
        <f t="shared" si="17"/>
        <v>2.7755148107702183</v>
      </c>
      <c r="L26" s="15">
        <f t="shared" si="4"/>
        <v>0.34185529364567424</v>
      </c>
      <c r="M26" s="14">
        <f t="shared" si="18"/>
        <v>69.892966016104396</v>
      </c>
      <c r="N26" s="15">
        <f t="shared" si="5"/>
        <v>-0.25892234666674807</v>
      </c>
      <c r="O26" s="14">
        <f t="shared" si="19"/>
        <v>63.110787079881142</v>
      </c>
      <c r="P26" s="15">
        <f t="shared" si="6"/>
        <v>-0.44035460933300419</v>
      </c>
      <c r="Q26" s="14">
        <f t="shared" si="20"/>
        <v>49.200517920554645</v>
      </c>
      <c r="R26" s="15">
        <f t="shared" si="7"/>
        <v>-0.27185958410740252</v>
      </c>
      <c r="S26" s="32">
        <f>$J$10*B26+$L$10</f>
        <v>177.5</v>
      </c>
      <c r="T26" s="33">
        <f>$J$11*B26+$N$11</f>
        <v>174.28571428571428</v>
      </c>
      <c r="U26" s="28"/>
      <c r="V26" s="24">
        <f t="shared" si="21"/>
        <v>9</v>
      </c>
      <c r="W26" s="14">
        <f t="shared" si="22"/>
        <v>4.8910907843359466</v>
      </c>
      <c r="X26" s="15">
        <f t="shared" si="23"/>
        <v>0.89167083186555973</v>
      </c>
      <c r="Y26" s="14">
        <f t="shared" si="24"/>
        <v>9.7418992249235803</v>
      </c>
      <c r="Z26" s="15">
        <f t="shared" si="25"/>
        <v>2.607751867686499</v>
      </c>
      <c r="AA26" s="14">
        <f t="shared" si="26"/>
        <v>115.73969835535802</v>
      </c>
      <c r="AB26" s="15">
        <f t="shared" si="27"/>
        <v>0.99399217174907817</v>
      </c>
      <c r="AC26" s="14">
        <f t="shared" si="28"/>
        <v>3.2171988171037023</v>
      </c>
      <c r="AD26" s="15">
        <f t="shared" si="29"/>
        <v>0.38008380845511114</v>
      </c>
      <c r="AE26" s="14">
        <f t="shared" si="30"/>
        <v>2.2090527598417031</v>
      </c>
      <c r="AF26" s="15">
        <f t="shared" si="31"/>
        <v>0.18103163001663247</v>
      </c>
      <c r="AG26" s="14">
        <f t="shared" si="32"/>
        <v>114.45815459016796</v>
      </c>
      <c r="AH26" s="15">
        <f t="shared" si="33"/>
        <v>0.36672085904318236</v>
      </c>
      <c r="AI26" s="14">
        <f t="shared" si="34"/>
        <v>79.858516909085495</v>
      </c>
      <c r="AJ26" s="15">
        <f t="shared" si="35"/>
        <v>-0.13966556138814568</v>
      </c>
      <c r="AK26" s="14">
        <f t="shared" si="36"/>
        <v>71.897665530101733</v>
      </c>
      <c r="AL26" s="15">
        <f t="shared" si="37"/>
        <v>-0.29771125809032561</v>
      </c>
      <c r="AM26" s="32">
        <f t="shared" si="10"/>
        <v>185.36585365853659</v>
      </c>
      <c r="AN26" s="33">
        <f t="shared" si="11"/>
        <v>184.61538461538461</v>
      </c>
      <c r="AO26" s="28"/>
      <c r="AP26" s="24">
        <f t="shared" si="38"/>
        <v>9</v>
      </c>
      <c r="AQ26" s="16">
        <f t="shared" si="39"/>
        <v>4.944308774498011</v>
      </c>
      <c r="AR26" s="15">
        <f t="shared" si="40"/>
        <v>0.92774628175565721</v>
      </c>
      <c r="AS26" s="14">
        <f t="shared" si="41"/>
        <v>9.5774414859880928</v>
      </c>
      <c r="AT26" s="15">
        <f t="shared" si="42"/>
        <v>2.4801150797213167</v>
      </c>
      <c r="AX26" s="24">
        <f t="shared" si="43"/>
        <v>9</v>
      </c>
      <c r="AY26" s="14">
        <f t="shared" si="44"/>
        <v>4.9132800694751646</v>
      </c>
      <c r="AZ26" s="15">
        <f t="shared" si="45"/>
        <v>0.91065506082972669</v>
      </c>
      <c r="BA26" s="14">
        <f t="shared" si="46"/>
        <v>9.4846215137872552</v>
      </c>
      <c r="BB26" s="15">
        <f t="shared" si="47"/>
        <v>2.4298944446904893</v>
      </c>
      <c r="BC26" s="14">
        <f t="shared" si="48"/>
        <v>75.716137219602942</v>
      </c>
      <c r="BD26" s="15">
        <f t="shared" si="49"/>
        <v>-0.31838241205687523</v>
      </c>
      <c r="BE26" s="14">
        <f t="shared" si="50"/>
        <v>59.658419396531897</v>
      </c>
      <c r="BF26" s="15">
        <f t="shared" si="51"/>
        <v>-0.25972888943624789</v>
      </c>
      <c r="BG26" s="14">
        <f t="shared" si="52"/>
        <v>4.2950076708900395</v>
      </c>
      <c r="BH26" s="15">
        <f t="shared" si="53"/>
        <v>0.73754351697679577</v>
      </c>
      <c r="BI26" s="14">
        <f t="shared" si="54"/>
        <v>70.165453234768236</v>
      </c>
      <c r="BJ26" s="15">
        <f t="shared" si="55"/>
        <v>-0.24348546509096919</v>
      </c>
      <c r="BK26" s="14">
        <f t="shared" si="56"/>
        <v>80.874820998652609</v>
      </c>
      <c r="BL26" s="15">
        <f t="shared" si="57"/>
        <v>-0.31114024395656287</v>
      </c>
      <c r="BM26" s="14">
        <f t="shared" si="58"/>
        <v>6.6405223835521383</v>
      </c>
      <c r="BN26" s="15">
        <f t="shared" si="59"/>
        <v>1.4579244448118314</v>
      </c>
      <c r="BO26" s="47">
        <f t="shared" si="8"/>
        <v>68.650000000000006</v>
      </c>
      <c r="BP26" s="48">
        <f t="shared" si="9"/>
        <v>79.099999999999994</v>
      </c>
    </row>
    <row r="27" spans="2:68" s="2" customFormat="1" ht="12.45" x14ac:dyDescent="0.25">
      <c r="B27" s="24">
        <f t="shared" si="12"/>
        <v>10</v>
      </c>
      <c r="C27" s="14">
        <f t="shared" si="13"/>
        <v>5.6830502313215732</v>
      </c>
      <c r="D27" s="15">
        <f t="shared" si="0"/>
        <v>0.98920968400952813</v>
      </c>
      <c r="E27" s="14">
        <f t="shared" si="14"/>
        <v>11.729214015758416</v>
      </c>
      <c r="F27" s="15">
        <f t="shared" si="1"/>
        <v>2.8291728014001807</v>
      </c>
      <c r="G27" s="14">
        <f t="shared" si="60"/>
        <v>79.954396314456815</v>
      </c>
      <c r="H27" s="15">
        <f t="shared" si="2"/>
        <v>-0.35879495332573846</v>
      </c>
      <c r="I27" s="14">
        <f t="shared" si="61"/>
        <v>4.6015042093128047</v>
      </c>
      <c r="J27" s="15">
        <f t="shared" si="3"/>
        <v>0.73784049319568512</v>
      </c>
      <c r="K27" s="14">
        <f t="shared" si="17"/>
        <v>3.1173701044158926</v>
      </c>
      <c r="L27" s="15">
        <f t="shared" si="4"/>
        <v>0.38210394397871811</v>
      </c>
      <c r="M27" s="14">
        <f t="shared" si="18"/>
        <v>69.634043669437645</v>
      </c>
      <c r="N27" s="15">
        <f t="shared" si="5"/>
        <v>-0.21639968996210279</v>
      </c>
      <c r="O27" s="14">
        <f t="shared" si="19"/>
        <v>62.670432470548135</v>
      </c>
      <c r="P27" s="15">
        <f t="shared" si="6"/>
        <v>-0.35125144915304674</v>
      </c>
      <c r="Q27" s="14">
        <f t="shared" si="20"/>
        <v>48.928658336447242</v>
      </c>
      <c r="R27" s="15">
        <f t="shared" si="7"/>
        <v>-0.18103108030960602</v>
      </c>
      <c r="S27" s="32">
        <f>$J$10*B27+$L$10</f>
        <v>175</v>
      </c>
      <c r="T27" s="33">
        <f>$J$11*B27+$N$11</f>
        <v>171.42857142857142</v>
      </c>
      <c r="U27" s="28"/>
      <c r="V27" s="24">
        <f t="shared" si="21"/>
        <v>10</v>
      </c>
      <c r="W27" s="14">
        <f t="shared" si="22"/>
        <v>5.7827616162015065</v>
      </c>
      <c r="X27" s="15">
        <f t="shared" si="23"/>
        <v>1.0307627114978839</v>
      </c>
      <c r="Y27" s="14">
        <f t="shared" si="24"/>
        <v>12.349651092610079</v>
      </c>
      <c r="Z27" s="15">
        <f t="shared" si="25"/>
        <v>3.2067114591378338</v>
      </c>
      <c r="AA27" s="14">
        <f t="shared" si="26"/>
        <v>116.7336905271071</v>
      </c>
      <c r="AB27" s="15">
        <f t="shared" si="27"/>
        <v>0.76948963179542762</v>
      </c>
      <c r="AC27" s="14">
        <f t="shared" si="28"/>
        <v>3.5972826255588135</v>
      </c>
      <c r="AD27" s="15">
        <f t="shared" si="29"/>
        <v>0.41611805129020152</v>
      </c>
      <c r="AE27" s="14">
        <f t="shared" si="30"/>
        <v>2.3900843898583357</v>
      </c>
      <c r="AF27" s="15">
        <f t="shared" si="31"/>
        <v>0.19428711219365796</v>
      </c>
      <c r="AG27" s="14">
        <f t="shared" si="32"/>
        <v>114.82487544921115</v>
      </c>
      <c r="AH27" s="15">
        <f t="shared" si="33"/>
        <v>0.22874445471635363</v>
      </c>
      <c r="AI27" s="14">
        <f t="shared" si="34"/>
        <v>79.718851347697353</v>
      </c>
      <c r="AJ27" s="15">
        <f t="shared" si="35"/>
        <v>-9.7584069534346618E-2</v>
      </c>
      <c r="AK27" s="14">
        <f t="shared" si="36"/>
        <v>71.599954272011402</v>
      </c>
      <c r="AL27" s="15">
        <f t="shared" si="37"/>
        <v>-0.22682173571678454</v>
      </c>
      <c r="AM27" s="32">
        <f t="shared" si="10"/>
        <v>183.73983739837399</v>
      </c>
      <c r="AN27" s="33">
        <f t="shared" si="11"/>
        <v>182.90598290598291</v>
      </c>
      <c r="AO27" s="28"/>
      <c r="AP27" s="24">
        <f t="shared" si="38"/>
        <v>10</v>
      </c>
      <c r="AQ27" s="16">
        <f t="shared" si="39"/>
        <v>5.872055056253668</v>
      </c>
      <c r="AR27" s="15">
        <f t="shared" si="40"/>
        <v>1.0882084347915479</v>
      </c>
      <c r="AS27" s="14">
        <f t="shared" si="41"/>
        <v>12.05755656570941</v>
      </c>
      <c r="AT27" s="15">
        <f t="shared" si="42"/>
        <v>2.9941898111330425</v>
      </c>
      <c r="AX27" s="24">
        <f t="shared" si="43"/>
        <v>10</v>
      </c>
      <c r="AY27" s="14">
        <f t="shared" si="44"/>
        <v>5.823935130304891</v>
      </c>
      <c r="AZ27" s="15">
        <f t="shared" si="45"/>
        <v>1.0626441330431904</v>
      </c>
      <c r="BA27" s="14">
        <f t="shared" si="46"/>
        <v>11.914515958477745</v>
      </c>
      <c r="BB27" s="15">
        <f t="shared" si="47"/>
        <v>2.9213658058326333</v>
      </c>
      <c r="BC27" s="14">
        <f t="shared" si="48"/>
        <v>75.397754807546065</v>
      </c>
      <c r="BD27" s="15">
        <f t="shared" si="49"/>
        <v>-0.25213458922370352</v>
      </c>
      <c r="BE27" s="14">
        <f t="shared" si="50"/>
        <v>59.398690507095651</v>
      </c>
      <c r="BF27" s="15">
        <f t="shared" si="51"/>
        <v>-0.18032264516801214</v>
      </c>
      <c r="BG27" s="14">
        <f t="shared" si="52"/>
        <v>5.0325511878668356</v>
      </c>
      <c r="BH27" s="15">
        <f t="shared" si="53"/>
        <v>0.85522233843779838</v>
      </c>
      <c r="BI27" s="14">
        <f t="shared" si="54"/>
        <v>69.921967769677266</v>
      </c>
      <c r="BJ27" s="15">
        <f t="shared" si="55"/>
        <v>-0.20282877942843849</v>
      </c>
      <c r="BK27" s="14">
        <f t="shared" si="56"/>
        <v>80.563680754696051</v>
      </c>
      <c r="BL27" s="15">
        <f t="shared" si="57"/>
        <v>-0.2766406621445463</v>
      </c>
      <c r="BM27" s="14">
        <f t="shared" si="58"/>
        <v>8.0984468283639703</v>
      </c>
      <c r="BN27" s="15">
        <f t="shared" si="59"/>
        <v>1.7290300038011148</v>
      </c>
      <c r="BO27" s="47">
        <f t="shared" si="8"/>
        <v>68.5</v>
      </c>
      <c r="BP27" s="48">
        <f t="shared" si="9"/>
        <v>79</v>
      </c>
    </row>
    <row r="28" spans="2:68" s="2" customFormat="1" ht="12.45" x14ac:dyDescent="0.25">
      <c r="B28" s="24">
        <f t="shared" si="12"/>
        <v>11</v>
      </c>
      <c r="C28" s="14">
        <f t="shared" si="13"/>
        <v>6.6722599153311011</v>
      </c>
      <c r="D28" s="15">
        <f t="shared" si="0"/>
        <v>1.1260170113298729</v>
      </c>
      <c r="E28" s="14">
        <f t="shared" si="14"/>
        <v>14.558386817158596</v>
      </c>
      <c r="F28" s="15">
        <f t="shared" si="1"/>
        <v>3.3134673480252008</v>
      </c>
      <c r="G28" s="14">
        <f t="shared" si="60"/>
        <v>79.595601361131074</v>
      </c>
      <c r="H28" s="15">
        <f t="shared" si="2"/>
        <v>-0.34451747034454472</v>
      </c>
      <c r="I28" s="14">
        <f t="shared" si="61"/>
        <v>5.3393447025084901</v>
      </c>
      <c r="J28" s="15">
        <f t="shared" si="3"/>
        <v>0.84214115982301008</v>
      </c>
      <c r="K28" s="14">
        <f t="shared" si="17"/>
        <v>3.4994740483946107</v>
      </c>
      <c r="L28" s="15">
        <f t="shared" si="4"/>
        <v>0.42635376953358273</v>
      </c>
      <c r="M28" s="14">
        <f t="shared" si="18"/>
        <v>69.417643979475542</v>
      </c>
      <c r="N28" s="15">
        <f t="shared" si="5"/>
        <v>-0.19113451011571631</v>
      </c>
      <c r="O28" s="14">
        <f t="shared" si="19"/>
        <v>62.319181021395089</v>
      </c>
      <c r="P28" s="15">
        <f t="shared" si="6"/>
        <v>-0.28327681100324043</v>
      </c>
      <c r="Q28" s="14">
        <f t="shared" si="20"/>
        <v>48.747627256137633</v>
      </c>
      <c r="R28" s="15">
        <f t="shared" si="7"/>
        <v>-0.11685654746680907</v>
      </c>
      <c r="S28" s="32">
        <f>$J$10*B28+$L$10</f>
        <v>172.5</v>
      </c>
      <c r="T28" s="33">
        <f>$J$11*B28+$N$11</f>
        <v>168.57142857142856</v>
      </c>
      <c r="U28" s="28"/>
      <c r="V28" s="24">
        <f t="shared" si="21"/>
        <v>11</v>
      </c>
      <c r="W28" s="14">
        <f t="shared" si="22"/>
        <v>6.8135243276993904</v>
      </c>
      <c r="X28" s="15">
        <f t="shared" si="23"/>
        <v>1.1812248469988833</v>
      </c>
      <c r="Y28" s="14">
        <f t="shared" si="24"/>
        <v>15.556362551747913</v>
      </c>
      <c r="Z28" s="15">
        <f t="shared" si="25"/>
        <v>3.8874043967062204</v>
      </c>
      <c r="AA28" s="14">
        <f t="shared" si="26"/>
        <v>117.50318015890252</v>
      </c>
      <c r="AB28" s="15">
        <f t="shared" si="27"/>
        <v>0.57864649801429568</v>
      </c>
      <c r="AC28" s="14">
        <f t="shared" si="28"/>
        <v>4.0134006768490149</v>
      </c>
      <c r="AD28" s="15">
        <f t="shared" si="29"/>
        <v>0.45533820172086348</v>
      </c>
      <c r="AE28" s="14">
        <f t="shared" si="30"/>
        <v>2.5843715020519937</v>
      </c>
      <c r="AF28" s="15">
        <f t="shared" si="31"/>
        <v>0.20867288024696407</v>
      </c>
      <c r="AG28" s="14">
        <f t="shared" si="32"/>
        <v>115.0536199039275</v>
      </c>
      <c r="AH28" s="15">
        <f t="shared" si="33"/>
        <v>0.12818824953033631</v>
      </c>
      <c r="AI28" s="14">
        <f t="shared" si="34"/>
        <v>79.621267278163003</v>
      </c>
      <c r="AJ28" s="15">
        <f t="shared" si="35"/>
        <v>-6.6771014618114854E-2</v>
      </c>
      <c r="AK28" s="14">
        <f t="shared" si="36"/>
        <v>71.373132536294619</v>
      </c>
      <c r="AL28" s="15">
        <f t="shared" si="37"/>
        <v>-0.17414566578452728</v>
      </c>
      <c r="AM28" s="32">
        <f t="shared" si="10"/>
        <v>182.11382113821139</v>
      </c>
      <c r="AN28" s="33">
        <f t="shared" si="11"/>
        <v>181.19658119658121</v>
      </c>
      <c r="AO28" s="28"/>
      <c r="AP28" s="24">
        <f t="shared" si="38"/>
        <v>11</v>
      </c>
      <c r="AQ28" s="16">
        <f t="shared" si="39"/>
        <v>6.9602634910452164</v>
      </c>
      <c r="AR28" s="15">
        <f t="shared" si="40"/>
        <v>1.2709395285471008</v>
      </c>
      <c r="AS28" s="14">
        <f t="shared" si="41"/>
        <v>15.051746376842452</v>
      </c>
      <c r="AT28" s="15">
        <f t="shared" si="42"/>
        <v>3.5445736173693505</v>
      </c>
      <c r="AX28" s="24">
        <f t="shared" si="43"/>
        <v>11</v>
      </c>
      <c r="AY28" s="14">
        <f t="shared" si="44"/>
        <v>6.8865792633480813</v>
      </c>
      <c r="AZ28" s="15">
        <f t="shared" si="45"/>
        <v>1.2332112988657808</v>
      </c>
      <c r="BA28" s="14">
        <f t="shared" si="46"/>
        <v>14.835881764310379</v>
      </c>
      <c r="BB28" s="15">
        <f t="shared" si="47"/>
        <v>3.4417845618016787</v>
      </c>
      <c r="BC28" s="14">
        <f t="shared" si="48"/>
        <v>75.145620218322364</v>
      </c>
      <c r="BD28" s="15">
        <f t="shared" si="49"/>
        <v>-0.20053679665170643</v>
      </c>
      <c r="BE28" s="14">
        <f t="shared" si="50"/>
        <v>59.218367861927639</v>
      </c>
      <c r="BF28" s="15">
        <f t="shared" si="51"/>
        <v>-0.12441209610363266</v>
      </c>
      <c r="BG28" s="14">
        <f t="shared" si="52"/>
        <v>5.8877735263046338</v>
      </c>
      <c r="BH28" s="15">
        <f t="shared" si="53"/>
        <v>0.98826738731240749</v>
      </c>
      <c r="BI28" s="14">
        <f t="shared" si="54"/>
        <v>69.719138990248823</v>
      </c>
      <c r="BJ28" s="15">
        <f t="shared" si="55"/>
        <v>-0.17996651720462833</v>
      </c>
      <c r="BK28" s="14">
        <f t="shared" si="56"/>
        <v>80.287040092551507</v>
      </c>
      <c r="BL28" s="15">
        <f t="shared" si="57"/>
        <v>-0.25486875515529411</v>
      </c>
      <c r="BM28" s="14">
        <f t="shared" si="58"/>
        <v>9.8274768321650861</v>
      </c>
      <c r="BN28" s="15">
        <f t="shared" si="59"/>
        <v>2.0271052431424952</v>
      </c>
      <c r="BO28" s="47">
        <f t="shared" si="8"/>
        <v>68.349999999999994</v>
      </c>
      <c r="BP28" s="48">
        <f t="shared" si="9"/>
        <v>78.900000000000006</v>
      </c>
    </row>
    <row r="29" spans="2:68" s="2" customFormat="1" ht="12.45" x14ac:dyDescent="0.25">
      <c r="B29" s="24">
        <f t="shared" si="12"/>
        <v>12</v>
      </c>
      <c r="C29" s="14">
        <f t="shared" si="13"/>
        <v>7.7982769266609742</v>
      </c>
      <c r="D29" s="15">
        <f t="shared" si="0"/>
        <v>1.2682529097969599</v>
      </c>
      <c r="E29" s="14">
        <f t="shared" si="14"/>
        <v>17.871854165183798</v>
      </c>
      <c r="F29" s="15">
        <f t="shared" si="1"/>
        <v>3.7836310134459326</v>
      </c>
      <c r="G29" s="14">
        <f t="shared" si="60"/>
        <v>79.251083890786532</v>
      </c>
      <c r="H29" s="15">
        <f t="shared" si="2"/>
        <v>-0.34150842114925029</v>
      </c>
      <c r="I29" s="14">
        <f t="shared" si="61"/>
        <v>6.1814858623314999</v>
      </c>
      <c r="J29" s="15">
        <f t="shared" si="3"/>
        <v>0.95585114473341493</v>
      </c>
      <c r="K29" s="14">
        <f t="shared" si="17"/>
        <v>3.9258278179281936</v>
      </c>
      <c r="L29" s="15">
        <f t="shared" si="4"/>
        <v>0.47486389683270924</v>
      </c>
      <c r="M29" s="14">
        <f t="shared" si="18"/>
        <v>69.226509469359826</v>
      </c>
      <c r="N29" s="15">
        <f t="shared" si="5"/>
        <v>-0.17817396544579991</v>
      </c>
      <c r="O29" s="14">
        <f t="shared" si="19"/>
        <v>62.035904210391848</v>
      </c>
      <c r="P29" s="15">
        <f t="shared" si="6"/>
        <v>-0.23080651928454632</v>
      </c>
      <c r="Q29" s="14">
        <f t="shared" si="20"/>
        <v>48.630770708670823</v>
      </c>
      <c r="R29" s="15">
        <f t="shared" si="7"/>
        <v>-7.1557507665342079E-2</v>
      </c>
      <c r="S29" s="32">
        <f>$J$10*B29+$L$10</f>
        <v>170</v>
      </c>
      <c r="T29" s="33">
        <f>$J$11*B29+$N$11</f>
        <v>165.71428571428572</v>
      </c>
      <c r="U29" s="28"/>
      <c r="V29" s="24">
        <f t="shared" si="21"/>
        <v>12</v>
      </c>
      <c r="W29" s="14">
        <f t="shared" si="22"/>
        <v>7.9947491746982742</v>
      </c>
      <c r="X29" s="15">
        <f t="shared" si="23"/>
        <v>1.3395733165310224</v>
      </c>
      <c r="Y29" s="14">
        <f t="shared" si="24"/>
        <v>19.443766948454133</v>
      </c>
      <c r="Z29" s="15">
        <f t="shared" si="25"/>
        <v>4.6305732219520293</v>
      </c>
      <c r="AA29" s="14">
        <f t="shared" si="26"/>
        <v>118.08182665691682</v>
      </c>
      <c r="AB29" s="15">
        <f t="shared" si="27"/>
        <v>0.41662704006750351</v>
      </c>
      <c r="AC29" s="14">
        <f t="shared" si="28"/>
        <v>4.4687388785698783</v>
      </c>
      <c r="AD29" s="15">
        <f t="shared" si="29"/>
        <v>0.49790221690194991</v>
      </c>
      <c r="AE29" s="14">
        <f t="shared" si="30"/>
        <v>2.7930443822989579</v>
      </c>
      <c r="AF29" s="15">
        <f t="shared" si="31"/>
        <v>0.22421626381228987</v>
      </c>
      <c r="AG29" s="14">
        <f t="shared" si="32"/>
        <v>115.18180815345784</v>
      </c>
      <c r="AH29" s="15">
        <f t="shared" si="33"/>
        <v>5.4419235036053892E-2</v>
      </c>
      <c r="AI29" s="14">
        <f t="shared" si="34"/>
        <v>79.554496263544891</v>
      </c>
      <c r="AJ29" s="15">
        <f t="shared" si="35"/>
        <v>-4.4223657446561759E-2</v>
      </c>
      <c r="AK29" s="14">
        <f t="shared" si="36"/>
        <v>71.198986870510097</v>
      </c>
      <c r="AL29" s="15">
        <f t="shared" si="37"/>
        <v>-0.13479742432800634</v>
      </c>
      <c r="AM29" s="32">
        <f t="shared" si="10"/>
        <v>180.48780487804879</v>
      </c>
      <c r="AN29" s="33">
        <f t="shared" si="11"/>
        <v>179.4871794871795</v>
      </c>
      <c r="AO29" s="28"/>
      <c r="AP29" s="24">
        <f t="shared" si="38"/>
        <v>12</v>
      </c>
      <c r="AQ29" s="16">
        <f t="shared" si="39"/>
        <v>8.2312030195923178</v>
      </c>
      <c r="AR29" s="15">
        <f t="shared" si="40"/>
        <v>1.4768588460440992</v>
      </c>
      <c r="AS29" s="14">
        <f t="shared" si="41"/>
        <v>18.596319994211804</v>
      </c>
      <c r="AT29" s="15">
        <f t="shared" si="42"/>
        <v>4.0967969240044484</v>
      </c>
      <c r="AX29" s="24">
        <f t="shared" si="43"/>
        <v>12</v>
      </c>
      <c r="AY29" s="14">
        <f t="shared" si="44"/>
        <v>8.1197905622138613</v>
      </c>
      <c r="AZ29" s="15">
        <f t="shared" si="45"/>
        <v>1.4220279098737145</v>
      </c>
      <c r="BA29" s="14">
        <f t="shared" si="46"/>
        <v>18.277666326112058</v>
      </c>
      <c r="BB29" s="15">
        <f t="shared" si="47"/>
        <v>3.9561511419387627</v>
      </c>
      <c r="BC29" s="14">
        <f t="shared" si="48"/>
        <v>74.94508342167066</v>
      </c>
      <c r="BD29" s="15">
        <f t="shared" si="49"/>
        <v>-0.16009749951535307</v>
      </c>
      <c r="BE29" s="14">
        <f t="shared" si="50"/>
        <v>59.093955765824006</v>
      </c>
      <c r="BF29" s="15">
        <f t="shared" si="51"/>
        <v>-8.5023947714627984E-2</v>
      </c>
      <c r="BG29" s="14">
        <f t="shared" si="52"/>
        <v>6.8760409136170413</v>
      </c>
      <c r="BH29" s="15">
        <f t="shared" si="53"/>
        <v>1.1374697873531388</v>
      </c>
      <c r="BI29" s="14">
        <f t="shared" si="54"/>
        <v>69.539172473044189</v>
      </c>
      <c r="BJ29" s="15">
        <f t="shared" si="55"/>
        <v>-0.17004670446965137</v>
      </c>
      <c r="BK29" s="14">
        <f t="shared" si="56"/>
        <v>80.032171337396207</v>
      </c>
      <c r="BL29" s="15">
        <f t="shared" si="57"/>
        <v>-0.24362384091267722</v>
      </c>
      <c r="BM29" s="14">
        <f t="shared" si="58"/>
        <v>11.854582075307581</v>
      </c>
      <c r="BN29" s="15">
        <f t="shared" si="59"/>
        <v>2.3441890179586737</v>
      </c>
      <c r="BO29" s="47">
        <f t="shared" si="8"/>
        <v>68.2</v>
      </c>
      <c r="BP29" s="48">
        <f t="shared" si="9"/>
        <v>78.8</v>
      </c>
    </row>
    <row r="30" spans="2:68" s="2" customFormat="1" ht="12.45" x14ac:dyDescent="0.25">
      <c r="B30" s="24">
        <f t="shared" si="12"/>
        <v>13</v>
      </c>
      <c r="C30" s="14">
        <f t="shared" si="13"/>
        <v>9.066529836457935</v>
      </c>
      <c r="D30" s="15">
        <f t="shared" si="0"/>
        <v>1.4114609566081131</v>
      </c>
      <c r="E30" s="14">
        <f t="shared" si="14"/>
        <v>21.655485178629732</v>
      </c>
      <c r="F30" s="15">
        <f t="shared" si="1"/>
        <v>4.1923066641813111</v>
      </c>
      <c r="G30" s="14">
        <f t="shared" si="60"/>
        <v>78.909575469637275</v>
      </c>
      <c r="H30" s="15">
        <f t="shared" si="2"/>
        <v>-0.34809189127972157</v>
      </c>
      <c r="I30" s="14">
        <f t="shared" si="61"/>
        <v>7.1373370070649145</v>
      </c>
      <c r="J30" s="15">
        <f t="shared" si="3"/>
        <v>1.0780736970779883</v>
      </c>
      <c r="K30" s="14">
        <f t="shared" si="17"/>
        <v>4.400691714760903</v>
      </c>
      <c r="L30" s="15">
        <f t="shared" si="4"/>
        <v>0.52786268606116193</v>
      </c>
      <c r="M30" s="14">
        <f t="shared" si="18"/>
        <v>69.048335503914032</v>
      </c>
      <c r="N30" s="15">
        <f t="shared" si="5"/>
        <v>-0.17417273089984192</v>
      </c>
      <c r="O30" s="14">
        <f t="shared" si="19"/>
        <v>61.805097691107299</v>
      </c>
      <c r="P30" s="15">
        <f t="shared" si="6"/>
        <v>-0.18986262898828254</v>
      </c>
      <c r="Q30" s="14">
        <f t="shared" si="20"/>
        <v>48.559213201005484</v>
      </c>
      <c r="R30" s="15">
        <f t="shared" si="7"/>
        <v>-3.9748641952841446E-2</v>
      </c>
      <c r="S30" s="32">
        <f>$J$10*B30+$L$10</f>
        <v>167.5</v>
      </c>
      <c r="T30" s="33">
        <f>$J$11*B30+$N$11</f>
        <v>162.85714285714286</v>
      </c>
      <c r="U30" s="28"/>
      <c r="V30" s="24">
        <f t="shared" si="21"/>
        <v>13</v>
      </c>
      <c r="W30" s="14">
        <f t="shared" si="22"/>
        <v>9.3343224912292975</v>
      </c>
      <c r="X30" s="15">
        <f t="shared" si="23"/>
        <v>1.5004727354125955</v>
      </c>
      <c r="Y30" s="14">
        <f t="shared" si="24"/>
        <v>24.074340170406163</v>
      </c>
      <c r="Z30" s="15">
        <f t="shared" si="25"/>
        <v>5.3991387619803204</v>
      </c>
      <c r="AA30" s="14">
        <f t="shared" si="26"/>
        <v>118.49845369698433</v>
      </c>
      <c r="AB30" s="15">
        <f t="shared" si="27"/>
        <v>0.27882050874102293</v>
      </c>
      <c r="AC30" s="14">
        <f t="shared" si="28"/>
        <v>4.9666410954718279</v>
      </c>
      <c r="AD30" s="15">
        <f t="shared" si="29"/>
        <v>0.54393333286771584</v>
      </c>
      <c r="AE30" s="14">
        <f t="shared" si="30"/>
        <v>3.0172606461112479</v>
      </c>
      <c r="AF30" s="15">
        <f t="shared" si="31"/>
        <v>0.24095136798886108</v>
      </c>
      <c r="AG30" s="14">
        <f t="shared" si="32"/>
        <v>115.23622738849389</v>
      </c>
      <c r="AH30" s="15">
        <f t="shared" si="33"/>
        <v>-3.9146824019986592E-4</v>
      </c>
      <c r="AI30" s="14">
        <f t="shared" si="34"/>
        <v>79.510272606098326</v>
      </c>
      <c r="AJ30" s="15">
        <f t="shared" si="35"/>
        <v>-2.7763838561542187E-2</v>
      </c>
      <c r="AK30" s="14">
        <f t="shared" si="36"/>
        <v>71.064189446182098</v>
      </c>
      <c r="AL30" s="15">
        <f t="shared" si="37"/>
        <v>-0.10526591165899113</v>
      </c>
      <c r="AM30" s="32">
        <f t="shared" si="10"/>
        <v>178.86178861788619</v>
      </c>
      <c r="AN30" s="33">
        <f t="shared" si="11"/>
        <v>177.77777777777777</v>
      </c>
      <c r="AO30" s="28"/>
      <c r="AP30" s="24">
        <f t="shared" si="38"/>
        <v>13</v>
      </c>
      <c r="AQ30" s="16">
        <f t="shared" si="39"/>
        <v>9.7080618656364166</v>
      </c>
      <c r="AR30" s="15">
        <f t="shared" si="40"/>
        <v>1.7059962101597235</v>
      </c>
      <c r="AS30" s="14">
        <f t="shared" si="41"/>
        <v>22.693116918216251</v>
      </c>
      <c r="AT30" s="15">
        <f t="shared" si="42"/>
        <v>4.6008884091913069</v>
      </c>
      <c r="AX30" s="24">
        <f t="shared" si="43"/>
        <v>13</v>
      </c>
      <c r="AY30" s="14">
        <f t="shared" si="44"/>
        <v>9.5418184720875754</v>
      </c>
      <c r="AZ30" s="15">
        <f t="shared" si="45"/>
        <v>1.6277101824764182</v>
      </c>
      <c r="BA30" s="14">
        <f t="shared" si="46"/>
        <v>22.23381746805082</v>
      </c>
      <c r="BB30" s="15">
        <f t="shared" si="47"/>
        <v>4.4151511115473072</v>
      </c>
      <c r="BC30" s="14">
        <f t="shared" si="48"/>
        <v>74.7849859221553</v>
      </c>
      <c r="BD30" s="15">
        <f t="shared" si="49"/>
        <v>-0.12823364783604069</v>
      </c>
      <c r="BE30" s="14">
        <f t="shared" si="50"/>
        <v>59.008931818109382</v>
      </c>
      <c r="BF30" s="15">
        <f t="shared" si="51"/>
        <v>-5.7326260034720522E-2</v>
      </c>
      <c r="BG30" s="14">
        <f t="shared" si="52"/>
        <v>8.0135107009701798</v>
      </c>
      <c r="BH30" s="15">
        <f t="shared" si="53"/>
        <v>1.3031886978917724</v>
      </c>
      <c r="BI30" s="14">
        <f t="shared" si="54"/>
        <v>69.369125768574534</v>
      </c>
      <c r="BJ30" s="15">
        <f t="shared" si="55"/>
        <v>-0.16980146076688818</v>
      </c>
      <c r="BK30" s="14">
        <f t="shared" si="56"/>
        <v>79.788547496483531</v>
      </c>
      <c r="BL30" s="15">
        <f t="shared" si="57"/>
        <v>-0.24104611014150593</v>
      </c>
      <c r="BM30" s="14">
        <f t="shared" si="58"/>
        <v>14.198771093266256</v>
      </c>
      <c r="BN30" s="15">
        <f t="shared" si="59"/>
        <v>2.6673170473056373</v>
      </c>
      <c r="BO30" s="47">
        <f t="shared" si="8"/>
        <v>68.05</v>
      </c>
      <c r="BP30" s="48">
        <f t="shared" si="9"/>
        <v>78.7</v>
      </c>
    </row>
    <row r="31" spans="2:68" s="2" customFormat="1" ht="12.45" x14ac:dyDescent="0.25">
      <c r="B31" s="24">
        <f t="shared" si="12"/>
        <v>14</v>
      </c>
      <c r="C31" s="14">
        <f t="shared" si="13"/>
        <v>10.477990793066049</v>
      </c>
      <c r="D31" s="15">
        <f t="shared" si="0"/>
        <v>1.5502945060142057</v>
      </c>
      <c r="E31" s="14">
        <f t="shared" si="14"/>
        <v>25.847791842811041</v>
      </c>
      <c r="F31" s="15">
        <f t="shared" si="1"/>
        <v>4.4847666947784095</v>
      </c>
      <c r="G31" s="14">
        <f t="shared" si="60"/>
        <v>78.561483578357553</v>
      </c>
      <c r="H31" s="15">
        <f t="shared" si="2"/>
        <v>-0.36288489253283285</v>
      </c>
      <c r="I31" s="14">
        <f t="shared" si="61"/>
        <v>8.2154107041429025</v>
      </c>
      <c r="J31" s="15">
        <f t="shared" si="3"/>
        <v>1.2072453328251962</v>
      </c>
      <c r="K31" s="14">
        <f t="shared" si="17"/>
        <v>4.9285544008220654</v>
      </c>
      <c r="L31" s="15">
        <f t="shared" si="4"/>
        <v>0.58553420092188224</v>
      </c>
      <c r="M31" s="14">
        <f t="shared" si="18"/>
        <v>68.874162773014191</v>
      </c>
      <c r="N31" s="15">
        <f t="shared" si="5"/>
        <v>-0.1768561023682127</v>
      </c>
      <c r="O31" s="14">
        <f t="shared" si="19"/>
        <v>61.615235062119019</v>
      </c>
      <c r="P31" s="15">
        <f t="shared" si="6"/>
        <v>-0.15758418087082937</v>
      </c>
      <c r="Q31" s="14">
        <f t="shared" si="20"/>
        <v>48.519464559052643</v>
      </c>
      <c r="R31" s="15">
        <f t="shared" si="7"/>
        <v>-1.7632700684760749E-2</v>
      </c>
      <c r="S31" s="32">
        <f>$J$10*B31+$L$10</f>
        <v>165</v>
      </c>
      <c r="T31" s="33">
        <f>$J$11*B31+$N$11</f>
        <v>160</v>
      </c>
      <c r="U31" s="28"/>
      <c r="V31" s="24">
        <f t="shared" si="21"/>
        <v>14</v>
      </c>
      <c r="W31" s="14">
        <f t="shared" si="22"/>
        <v>10.834795226641893</v>
      </c>
      <c r="X31" s="15">
        <f t="shared" si="23"/>
        <v>1.6567373550105087</v>
      </c>
      <c r="Y31" s="14">
        <f t="shared" si="24"/>
        <v>29.473478932386485</v>
      </c>
      <c r="Z31" s="15">
        <f t="shared" si="25"/>
        <v>6.1356351180375261</v>
      </c>
      <c r="AA31" s="14">
        <f t="shared" si="26"/>
        <v>118.77727420572535</v>
      </c>
      <c r="AB31" s="15">
        <f t="shared" si="27"/>
        <v>0.16101998125202399</v>
      </c>
      <c r="AC31" s="14">
        <f t="shared" si="28"/>
        <v>5.5105744283395435</v>
      </c>
      <c r="AD31" s="15">
        <f t="shared" si="29"/>
        <v>0.5935131712576398</v>
      </c>
      <c r="AE31" s="14">
        <f t="shared" si="30"/>
        <v>3.258212014100109</v>
      </c>
      <c r="AF31" s="15">
        <f t="shared" si="31"/>
        <v>0.2589179177229104</v>
      </c>
      <c r="AG31" s="14">
        <f t="shared" si="32"/>
        <v>115.23583592025369</v>
      </c>
      <c r="AH31" s="15">
        <f t="shared" si="33"/>
        <v>-4.192514570343242E-2</v>
      </c>
      <c r="AI31" s="14">
        <f t="shared" si="34"/>
        <v>79.482508767536785</v>
      </c>
      <c r="AJ31" s="15">
        <f t="shared" si="35"/>
        <v>-1.5799150706790499E-2</v>
      </c>
      <c r="AK31" s="14">
        <f t="shared" si="36"/>
        <v>70.958923534523109</v>
      </c>
      <c r="AL31" s="15">
        <f t="shared" si="37"/>
        <v>-8.3002138180004792E-2</v>
      </c>
      <c r="AM31" s="32">
        <f t="shared" si="10"/>
        <v>177.23577235772359</v>
      </c>
      <c r="AN31" s="33">
        <f t="shared" si="11"/>
        <v>176.06837606837607</v>
      </c>
      <c r="AO31" s="28"/>
      <c r="AP31" s="24">
        <f t="shared" si="38"/>
        <v>14</v>
      </c>
      <c r="AQ31" s="16">
        <f t="shared" si="39"/>
        <v>11.41405807579614</v>
      </c>
      <c r="AR31" s="15">
        <f t="shared" si="40"/>
        <v>1.9571098107651104</v>
      </c>
      <c r="AS31" s="14">
        <f t="shared" si="41"/>
        <v>27.294005327407557</v>
      </c>
      <c r="AT31" s="15">
        <f t="shared" si="42"/>
        <v>4.995504197597044</v>
      </c>
      <c r="AX31" s="24">
        <f t="shared" si="43"/>
        <v>14</v>
      </c>
      <c r="AY31" s="14">
        <f t="shared" si="44"/>
        <v>11.169528654563994</v>
      </c>
      <c r="AZ31" s="15">
        <f t="shared" si="45"/>
        <v>1.8475957004588841</v>
      </c>
      <c r="BA31" s="14">
        <f t="shared" si="46"/>
        <v>26.648968579598126</v>
      </c>
      <c r="BB31" s="15">
        <f t="shared" si="47"/>
        <v>4.7597649063891483</v>
      </c>
      <c r="BC31" s="14">
        <f t="shared" si="48"/>
        <v>74.65675227431926</v>
      </c>
      <c r="BD31" s="15">
        <f t="shared" si="49"/>
        <v>-0.10301004858947196</v>
      </c>
      <c r="BE31" s="14">
        <f t="shared" si="50"/>
        <v>58.951605558074661</v>
      </c>
      <c r="BF31" s="15">
        <f t="shared" si="51"/>
        <v>-3.7927374248475386E-2</v>
      </c>
      <c r="BG31" s="14">
        <f t="shared" si="52"/>
        <v>9.3166993988619531</v>
      </c>
      <c r="BH31" s="15">
        <f t="shared" si="53"/>
        <v>1.4851603347554529</v>
      </c>
      <c r="BI31" s="14">
        <f t="shared" si="54"/>
        <v>69.199324307807643</v>
      </c>
      <c r="BJ31" s="15">
        <f t="shared" si="55"/>
        <v>-0.17700076537557125</v>
      </c>
      <c r="BK31" s="14">
        <f t="shared" si="56"/>
        <v>79.54750138634202</v>
      </c>
      <c r="BL31" s="15">
        <f t="shared" si="57"/>
        <v>-0.24542595719288704</v>
      </c>
      <c r="BM31" s="14">
        <f t="shared" si="58"/>
        <v>16.866088140571893</v>
      </c>
      <c r="BN31" s="15">
        <f t="shared" si="59"/>
        <v>2.9781984223407694</v>
      </c>
      <c r="BO31" s="47">
        <f t="shared" si="8"/>
        <v>67.900000000000006</v>
      </c>
      <c r="BP31" s="48">
        <f t="shared" si="9"/>
        <v>78.599999999999994</v>
      </c>
    </row>
    <row r="32" spans="2:68" s="2" customFormat="1" ht="12.45" x14ac:dyDescent="0.25">
      <c r="B32" s="24">
        <f t="shared" si="12"/>
        <v>15</v>
      </c>
      <c r="C32" s="14">
        <f t="shared" si="13"/>
        <v>12.028285299080254</v>
      </c>
      <c r="D32" s="15">
        <f t="shared" si="0"/>
        <v>1.6791092737846973</v>
      </c>
      <c r="E32" s="14">
        <f t="shared" si="14"/>
        <v>30.332558537589449</v>
      </c>
      <c r="F32" s="15">
        <f t="shared" si="1"/>
        <v>4.6093626703523931</v>
      </c>
      <c r="G32" s="14">
        <f t="shared" si="60"/>
        <v>78.19859868582472</v>
      </c>
      <c r="H32" s="15">
        <f t="shared" si="2"/>
        <v>-0.38467085189115674</v>
      </c>
      <c r="I32" s="14">
        <f t="shared" si="61"/>
        <v>9.4226560369680996</v>
      </c>
      <c r="J32" s="15">
        <f t="shared" si="3"/>
        <v>1.3410257207162333</v>
      </c>
      <c r="K32" s="14">
        <f t="shared" si="17"/>
        <v>5.5140886017439481</v>
      </c>
      <c r="L32" s="15">
        <f t="shared" si="4"/>
        <v>0.64800175189596587</v>
      </c>
      <c r="M32" s="14">
        <f t="shared" si="18"/>
        <v>68.697306670645972</v>
      </c>
      <c r="N32" s="15">
        <f t="shared" si="5"/>
        <v>-0.18466945433422594</v>
      </c>
      <c r="O32" s="14">
        <f t="shared" si="19"/>
        <v>61.457650881248192</v>
      </c>
      <c r="P32" s="15">
        <f t="shared" si="6"/>
        <v>-0.13188560280640305</v>
      </c>
      <c r="Q32" s="14">
        <f t="shared" si="20"/>
        <v>48.501831858367879</v>
      </c>
      <c r="R32" s="15">
        <f t="shared" si="7"/>
        <v>-2.4963893144525073E-3</v>
      </c>
      <c r="S32" s="32">
        <f>$J$10*B32+$L$10</f>
        <v>162.5</v>
      </c>
      <c r="T32" s="33">
        <f>$J$11*B32+$N$11</f>
        <v>157.14285714285714</v>
      </c>
      <c r="U32" s="28"/>
      <c r="V32" s="24">
        <f t="shared" si="21"/>
        <v>15</v>
      </c>
      <c r="W32" s="14">
        <f t="shared" si="22"/>
        <v>12.4915325816524</v>
      </c>
      <c r="X32" s="15">
        <f t="shared" si="23"/>
        <v>1.7997731547325257</v>
      </c>
      <c r="Y32" s="14">
        <f t="shared" si="24"/>
        <v>35.609114050424012</v>
      </c>
      <c r="Z32" s="15">
        <f t="shared" si="25"/>
        <v>6.7642104655132966</v>
      </c>
      <c r="AA32" s="14">
        <f t="shared" si="26"/>
        <v>118.93829418697737</v>
      </c>
      <c r="AB32" s="15">
        <f t="shared" si="27"/>
        <v>5.950626730390185E-2</v>
      </c>
      <c r="AC32" s="14">
        <f t="shared" si="28"/>
        <v>6.1040875995971833</v>
      </c>
      <c r="AD32" s="15">
        <f t="shared" si="29"/>
        <v>0.64667346213049171</v>
      </c>
      <c r="AE32" s="14">
        <f t="shared" si="30"/>
        <v>3.5171299318230194</v>
      </c>
      <c r="AF32" s="15">
        <f t="shared" si="31"/>
        <v>0.27815988366556044</v>
      </c>
      <c r="AG32" s="14">
        <f t="shared" si="32"/>
        <v>115.19391077455026</v>
      </c>
      <c r="AH32" s="15">
        <f t="shared" si="33"/>
        <v>-7.4265155304577113E-2</v>
      </c>
      <c r="AI32" s="14">
        <f t="shared" si="34"/>
        <v>79.466709616830002</v>
      </c>
      <c r="AJ32" s="15">
        <f t="shared" si="35"/>
        <v>-7.1586293967449421E-3</v>
      </c>
      <c r="AK32" s="14">
        <f t="shared" si="36"/>
        <v>70.875921396343102</v>
      </c>
      <c r="AL32" s="15">
        <f t="shared" si="37"/>
        <v>-6.6141141279784321E-2</v>
      </c>
      <c r="AM32" s="32">
        <f t="shared" si="10"/>
        <v>175.60975609756096</v>
      </c>
      <c r="AN32" s="33">
        <f t="shared" si="11"/>
        <v>174.35897435897436</v>
      </c>
      <c r="AO32" s="28"/>
      <c r="AP32" s="24">
        <f t="shared" si="38"/>
        <v>15</v>
      </c>
      <c r="AQ32" s="16">
        <f t="shared" si="39"/>
        <v>13.371167886561251</v>
      </c>
      <c r="AR32" s="15">
        <f t="shared" si="40"/>
        <v>2.2272632506857333</v>
      </c>
      <c r="AS32" s="14">
        <f t="shared" si="41"/>
        <v>32.289509525004604</v>
      </c>
      <c r="AT32" s="15">
        <f t="shared" si="42"/>
        <v>5.2185138916498248</v>
      </c>
      <c r="AX32" s="24">
        <f t="shared" si="43"/>
        <v>15</v>
      </c>
      <c r="AY32" s="14">
        <f t="shared" si="44"/>
        <v>13.017124355022878</v>
      </c>
      <c r="AZ32" s="15">
        <f t="shared" si="45"/>
        <v>2.077598207414034</v>
      </c>
      <c r="BA32" s="14">
        <f t="shared" si="46"/>
        <v>31.408733485987273</v>
      </c>
      <c r="BB32" s="15">
        <f t="shared" si="47"/>
        <v>4.9318932702094314</v>
      </c>
      <c r="BC32" s="14">
        <f t="shared" si="48"/>
        <v>74.553742225729792</v>
      </c>
      <c r="BD32" s="15">
        <f t="shared" si="49"/>
        <v>-8.2961548727099807E-2</v>
      </c>
      <c r="BE32" s="14">
        <f t="shared" si="50"/>
        <v>58.913678183826185</v>
      </c>
      <c r="BF32" s="15">
        <f t="shared" si="51"/>
        <v>-2.4425489196816943E-2</v>
      </c>
      <c r="BG32" s="14">
        <f t="shared" si="52"/>
        <v>10.801859733617405</v>
      </c>
      <c r="BH32" s="15">
        <f t="shared" si="53"/>
        <v>1.6822791481131909</v>
      </c>
      <c r="BI32" s="14">
        <f t="shared" si="54"/>
        <v>69.022323542432076</v>
      </c>
      <c r="BJ32" s="15">
        <f t="shared" si="55"/>
        <v>-0.19008821929278885</v>
      </c>
      <c r="BK32" s="14">
        <f t="shared" si="56"/>
        <v>79.302075429149127</v>
      </c>
      <c r="BL32" s="15">
        <f t="shared" si="57"/>
        <v>-0.25505611005875756</v>
      </c>
      <c r="BM32" s="14">
        <f t="shared" si="58"/>
        <v>19.844286562912664</v>
      </c>
      <c r="BN32" s="15">
        <f t="shared" si="59"/>
        <v>3.253930216008976</v>
      </c>
      <c r="BO32" s="47">
        <f t="shared" si="8"/>
        <v>67.75</v>
      </c>
      <c r="BP32" s="48">
        <f t="shared" si="9"/>
        <v>78.5</v>
      </c>
    </row>
    <row r="33" spans="2:68" s="2" customFormat="1" ht="12.45" x14ac:dyDescent="0.25">
      <c r="B33" s="24">
        <f t="shared" si="12"/>
        <v>16</v>
      </c>
      <c r="C33" s="14">
        <f t="shared" si="13"/>
        <v>13.707394572864951</v>
      </c>
      <c r="D33" s="15">
        <f t="shared" si="0"/>
        <v>1.7927845485012548</v>
      </c>
      <c r="E33" s="14">
        <f t="shared" si="14"/>
        <v>34.941921207941846</v>
      </c>
      <c r="F33" s="15">
        <f t="shared" si="1"/>
        <v>4.5315414919628019</v>
      </c>
      <c r="G33" s="14">
        <f t="shared" si="60"/>
        <v>77.813927833933562</v>
      </c>
      <c r="H33" s="15">
        <f t="shared" si="2"/>
        <v>-0.41229720109471352</v>
      </c>
      <c r="I33" s="14">
        <f t="shared" si="61"/>
        <v>10.763681757684333</v>
      </c>
      <c r="J33" s="15">
        <f t="shared" si="3"/>
        <v>1.4762286583938868</v>
      </c>
      <c r="K33" s="14">
        <f t="shared" si="17"/>
        <v>6.1620903536399139</v>
      </c>
      <c r="L33" s="15">
        <f t="shared" si="4"/>
        <v>0.71530861601886198</v>
      </c>
      <c r="M33" s="14">
        <f t="shared" si="18"/>
        <v>68.512637216311745</v>
      </c>
      <c r="N33" s="15">
        <f t="shared" si="5"/>
        <v>-0.19654381930583958</v>
      </c>
      <c r="O33" s="14">
        <f t="shared" si="19"/>
        <v>61.325765278441786</v>
      </c>
      <c r="P33" s="15">
        <f t="shared" si="6"/>
        <v>-0.11122952491355953</v>
      </c>
      <c r="Q33" s="14">
        <f t="shared" si="20"/>
        <v>48.499335469053428</v>
      </c>
      <c r="R33" s="15">
        <f t="shared" si="7"/>
        <v>7.6171705564460623E-3</v>
      </c>
      <c r="S33" s="32">
        <f>$J$10*B33+$L$10</f>
        <v>160</v>
      </c>
      <c r="T33" s="33">
        <f>$J$11*B33+$N$11</f>
        <v>154.28571428571428</v>
      </c>
      <c r="U33" s="28"/>
      <c r="V33" s="24">
        <f t="shared" si="21"/>
        <v>16</v>
      </c>
      <c r="W33" s="14">
        <f t="shared" si="22"/>
        <v>14.291305736384926</v>
      </c>
      <c r="X33" s="15">
        <f t="shared" si="23"/>
        <v>1.9205911422017297</v>
      </c>
      <c r="Y33" s="14">
        <f t="shared" si="24"/>
        <v>42.373324515937306</v>
      </c>
      <c r="Z33" s="15">
        <f t="shared" si="25"/>
        <v>7.1997995088025828</v>
      </c>
      <c r="AA33" s="14">
        <f t="shared" si="26"/>
        <v>118.99780045428128</v>
      </c>
      <c r="AB33" s="15">
        <f t="shared" si="27"/>
        <v>-2.8930688600355858E-2</v>
      </c>
      <c r="AC33" s="14">
        <f t="shared" si="28"/>
        <v>6.7507610617276752</v>
      </c>
      <c r="AD33" s="15">
        <f t="shared" si="29"/>
        <v>0.70338647290479051</v>
      </c>
      <c r="AE33" s="14">
        <f t="shared" si="30"/>
        <v>3.7952898154885797</v>
      </c>
      <c r="AF33" s="15">
        <f t="shared" si="31"/>
        <v>0.29872404080324677</v>
      </c>
      <c r="AG33" s="14">
        <f t="shared" si="32"/>
        <v>115.11964561924569</v>
      </c>
      <c r="AH33" s="15">
        <f t="shared" si="33"/>
        <v>-0.10032829466429072</v>
      </c>
      <c r="AI33" s="14">
        <f t="shared" si="34"/>
        <v>79.459550987433261</v>
      </c>
      <c r="AJ33" s="15">
        <f t="shared" si="35"/>
        <v>-9.775261637336996E-4</v>
      </c>
      <c r="AK33" s="14">
        <f t="shared" si="36"/>
        <v>70.809780255063316</v>
      </c>
      <c r="AL33" s="15">
        <f t="shared" si="37"/>
        <v>-5.3310247463702609E-2</v>
      </c>
      <c r="AM33" s="32">
        <f t="shared" si="10"/>
        <v>173.98373983739836</v>
      </c>
      <c r="AN33" s="33">
        <f t="shared" si="11"/>
        <v>172.64957264957266</v>
      </c>
      <c r="AO33" s="28"/>
      <c r="AP33" s="24">
        <f t="shared" si="38"/>
        <v>16</v>
      </c>
      <c r="AQ33" s="16">
        <f t="shared" si="39"/>
        <v>15.598431137246983</v>
      </c>
      <c r="AR33" s="15">
        <f t="shared" si="40"/>
        <v>2.5114085925908065</v>
      </c>
      <c r="AS33" s="14">
        <f t="shared" si="41"/>
        <v>37.508023416654432</v>
      </c>
      <c r="AT33" s="15">
        <f t="shared" si="42"/>
        <v>5.2230420794636272</v>
      </c>
      <c r="AX33" s="24">
        <f t="shared" si="43"/>
        <v>16</v>
      </c>
      <c r="AY33" s="14">
        <f t="shared" si="44"/>
        <v>15.094722562436912</v>
      </c>
      <c r="AZ33" s="15">
        <f t="shared" si="45"/>
        <v>2.3121799697375622</v>
      </c>
      <c r="BA33" s="14">
        <f t="shared" si="46"/>
        <v>36.340626756196706</v>
      </c>
      <c r="BB33" s="15">
        <f t="shared" si="47"/>
        <v>4.8896570061689584</v>
      </c>
      <c r="BC33" s="14">
        <f t="shared" si="48"/>
        <v>74.470780677002693</v>
      </c>
      <c r="BD33" s="15">
        <f t="shared" si="49"/>
        <v>-6.6968956618637235E-2</v>
      </c>
      <c r="BE33" s="14">
        <f t="shared" si="50"/>
        <v>58.88925269462937</v>
      </c>
      <c r="BF33" s="15">
        <f t="shared" si="51"/>
        <v>-1.5110089525740745E-2</v>
      </c>
      <c r="BG33" s="14">
        <f t="shared" si="52"/>
        <v>12.484138881730596</v>
      </c>
      <c r="BH33" s="15">
        <f t="shared" si="53"/>
        <v>1.8923656709717669</v>
      </c>
      <c r="BI33" s="14">
        <f t="shared" si="54"/>
        <v>68.832235323139287</v>
      </c>
      <c r="BJ33" s="15">
        <f t="shared" si="55"/>
        <v>-0.20792924896019307</v>
      </c>
      <c r="BK33" s="14">
        <f t="shared" si="56"/>
        <v>79.047019319090367</v>
      </c>
      <c r="BL33" s="15">
        <f t="shared" si="57"/>
        <v>-0.26813559125352909</v>
      </c>
      <c r="BM33" s="14">
        <f t="shared" si="58"/>
        <v>23.098216778921639</v>
      </c>
      <c r="BN33" s="15">
        <f t="shared" si="59"/>
        <v>3.4691604769905604</v>
      </c>
      <c r="BO33" s="47">
        <f t="shared" si="8"/>
        <v>67.599999999999994</v>
      </c>
      <c r="BP33" s="48">
        <f t="shared" si="9"/>
        <v>78.400000000000006</v>
      </c>
    </row>
    <row r="34" spans="2:68" s="2" customFormat="1" ht="12.45" x14ac:dyDescent="0.25">
      <c r="B34" s="24">
        <f t="shared" si="12"/>
        <v>17</v>
      </c>
      <c r="C34" s="14">
        <f t="shared" si="13"/>
        <v>15.500179121366205</v>
      </c>
      <c r="D34" s="15">
        <f t="shared" si="0"/>
        <v>1.8875511998980594</v>
      </c>
      <c r="E34" s="14">
        <f t="shared" si="14"/>
        <v>39.473462699904644</v>
      </c>
      <c r="F34" s="15">
        <f t="shared" si="1"/>
        <v>4.2464662355844887</v>
      </c>
      <c r="G34" s="14">
        <f t="shared" si="60"/>
        <v>77.401630632838845</v>
      </c>
      <c r="H34" s="15">
        <f t="shared" si="2"/>
        <v>-0.44459395999259632</v>
      </c>
      <c r="I34" s="14">
        <f t="shared" si="61"/>
        <v>12.239910416078221</v>
      </c>
      <c r="J34" s="15">
        <f t="shared" si="3"/>
        <v>1.6088235573443233</v>
      </c>
      <c r="K34" s="14">
        <f t="shared" si="17"/>
        <v>6.8773989696587758</v>
      </c>
      <c r="L34" s="15">
        <f t="shared" si="4"/>
        <v>0.78739622212241533</v>
      </c>
      <c r="M34" s="14">
        <f t="shared" si="18"/>
        <v>68.316093397005901</v>
      </c>
      <c r="N34" s="15">
        <f t="shared" si="5"/>
        <v>-0.21173588510103647</v>
      </c>
      <c r="O34" s="14">
        <f t="shared" si="19"/>
        <v>61.214535753528224</v>
      </c>
      <c r="P34" s="15">
        <f t="shared" si="6"/>
        <v>-9.4471904746416424E-2</v>
      </c>
      <c r="Q34" s="14">
        <f t="shared" si="20"/>
        <v>48.506952639609871</v>
      </c>
      <c r="R34" s="15">
        <f t="shared" si="7"/>
        <v>1.4127964556149841E-2</v>
      </c>
      <c r="S34" s="32">
        <f>$J$10*B34+$L$10</f>
        <v>157.5</v>
      </c>
      <c r="T34" s="33">
        <f>$J$11*B34+$N$11</f>
        <v>151.42857142857144</v>
      </c>
      <c r="U34" s="28"/>
      <c r="V34" s="24">
        <f t="shared" si="21"/>
        <v>17</v>
      </c>
      <c r="W34" s="14">
        <f t="shared" si="22"/>
        <v>16.211896878586657</v>
      </c>
      <c r="X34" s="15">
        <f t="shared" si="23"/>
        <v>2.0113463012383286</v>
      </c>
      <c r="Y34" s="14">
        <f t="shared" si="24"/>
        <v>49.57312402473989</v>
      </c>
      <c r="Z34" s="15">
        <f t="shared" si="25"/>
        <v>7.3651573747662038</v>
      </c>
      <c r="AA34" s="14">
        <f t="shared" si="26"/>
        <v>118.96886976568092</v>
      </c>
      <c r="AB34" s="15">
        <f t="shared" si="27"/>
        <v>-0.10700824245664864</v>
      </c>
      <c r="AC34" s="14">
        <f t="shared" si="28"/>
        <v>7.4541475346324653</v>
      </c>
      <c r="AD34" s="15">
        <f t="shared" si="29"/>
        <v>0.76355439573267248</v>
      </c>
      <c r="AE34" s="14">
        <f t="shared" si="30"/>
        <v>4.0940138562918262</v>
      </c>
      <c r="AF34" s="15">
        <f t="shared" si="31"/>
        <v>0.32065851603988066</v>
      </c>
      <c r="AG34" s="14">
        <f t="shared" si="32"/>
        <v>115.01931732458139</v>
      </c>
      <c r="AH34" s="15">
        <f t="shared" si="33"/>
        <v>-0.12219045634498404</v>
      </c>
      <c r="AI34" s="14">
        <f t="shared" si="34"/>
        <v>79.458573461269523</v>
      </c>
      <c r="AJ34" s="15">
        <f t="shared" si="35"/>
        <v>3.384739368162748E-3</v>
      </c>
      <c r="AK34" s="14">
        <f t="shared" si="36"/>
        <v>70.756470007599617</v>
      </c>
      <c r="AL34" s="15">
        <f t="shared" si="37"/>
        <v>-4.3494452495346891E-2</v>
      </c>
      <c r="AM34" s="32">
        <f t="shared" si="10"/>
        <v>172.35772357723576</v>
      </c>
      <c r="AN34" s="33">
        <f t="shared" si="11"/>
        <v>170.94017094017096</v>
      </c>
      <c r="AO34" s="28"/>
      <c r="AP34" s="24">
        <f t="shared" si="38"/>
        <v>17</v>
      </c>
      <c r="AQ34" s="16">
        <f t="shared" si="39"/>
        <v>18.109839729837791</v>
      </c>
      <c r="AR34" s="15">
        <f t="shared" si="40"/>
        <v>2.80205220836653</v>
      </c>
      <c r="AS34" s="14">
        <f t="shared" si="41"/>
        <v>42.731065496118056</v>
      </c>
      <c r="AT34" s="15">
        <f t="shared" si="42"/>
        <v>4.9938455412631413</v>
      </c>
      <c r="AX34" s="24">
        <f t="shared" si="43"/>
        <v>17</v>
      </c>
      <c r="AY34" s="14">
        <f t="shared" si="44"/>
        <v>17.406902532174474</v>
      </c>
      <c r="AZ34" s="15">
        <f t="shared" si="45"/>
        <v>2.5444569843169909</v>
      </c>
      <c r="BA34" s="14">
        <f t="shared" si="46"/>
        <v>41.230283762365666</v>
      </c>
      <c r="BB34" s="15">
        <f t="shared" si="47"/>
        <v>4.6222707197854005</v>
      </c>
      <c r="BC34" s="14">
        <f t="shared" si="48"/>
        <v>74.403811720384056</v>
      </c>
      <c r="BD34" s="15">
        <f t="shared" si="49"/>
        <v>-5.4170807626381601E-2</v>
      </c>
      <c r="BE34" s="14">
        <f t="shared" si="50"/>
        <v>58.874142605103629</v>
      </c>
      <c r="BF34" s="15">
        <f t="shared" si="51"/>
        <v>-8.7590501451428986E-3</v>
      </c>
      <c r="BG34" s="14">
        <f t="shared" si="52"/>
        <v>14.376504552702363</v>
      </c>
      <c r="BH34" s="15">
        <f t="shared" si="53"/>
        <v>2.1119467904804243</v>
      </c>
      <c r="BI34" s="14">
        <f t="shared" si="54"/>
        <v>68.624306074179088</v>
      </c>
      <c r="BJ34" s="15">
        <f t="shared" si="55"/>
        <v>-0.22963116975127792</v>
      </c>
      <c r="BK34" s="14">
        <f t="shared" si="56"/>
        <v>78.778883727836842</v>
      </c>
      <c r="BL34" s="15">
        <f t="shared" si="57"/>
        <v>-0.28274163889199228</v>
      </c>
      <c r="BM34" s="14">
        <f t="shared" si="58"/>
        <v>26.567377255912199</v>
      </c>
      <c r="BN34" s="15">
        <f t="shared" si="59"/>
        <v>3.5997798217985593</v>
      </c>
      <c r="BO34" s="47">
        <f t="shared" si="8"/>
        <v>67.45</v>
      </c>
      <c r="BP34" s="48">
        <f t="shared" si="9"/>
        <v>78.3</v>
      </c>
    </row>
    <row r="35" spans="2:68" s="2" customFormat="1" ht="12.45" x14ac:dyDescent="0.25">
      <c r="B35" s="24">
        <f t="shared" si="12"/>
        <v>18</v>
      </c>
      <c r="C35" s="14">
        <f t="shared" si="13"/>
        <v>17.387730321264264</v>
      </c>
      <c r="D35" s="15">
        <f t="shared" si="0"/>
        <v>1.9615228159451981</v>
      </c>
      <c r="E35" s="14">
        <f t="shared" si="14"/>
        <v>43.719928935489136</v>
      </c>
      <c r="F35" s="15">
        <f t="shared" si="1"/>
        <v>3.7838409534073971</v>
      </c>
      <c r="G35" s="14">
        <f t="shared" si="60"/>
        <v>76.957036672846243</v>
      </c>
      <c r="H35" s="15">
        <f t="shared" si="2"/>
        <v>-0.48031392736042489</v>
      </c>
      <c r="I35" s="14">
        <f t="shared" si="61"/>
        <v>13.848733973422544</v>
      </c>
      <c r="J35" s="15">
        <f t="shared" si="3"/>
        <v>1.7340377596291741</v>
      </c>
      <c r="K35" s="14">
        <f t="shared" si="17"/>
        <v>7.6647951917811916</v>
      </c>
      <c r="L35" s="15">
        <f t="shared" si="4"/>
        <v>0.86408037302976248</v>
      </c>
      <c r="M35" s="14">
        <f t="shared" si="18"/>
        <v>68.104357511904865</v>
      </c>
      <c r="N35" s="15">
        <f t="shared" si="5"/>
        <v>-0.22971672632065854</v>
      </c>
      <c r="O35" s="14">
        <f t="shared" si="19"/>
        <v>61.120063848781811</v>
      </c>
      <c r="P35" s="15">
        <f t="shared" si="6"/>
        <v>-8.0754286980066148E-2</v>
      </c>
      <c r="Q35" s="14">
        <f t="shared" si="20"/>
        <v>48.521080604166023</v>
      </c>
      <c r="R35" s="15">
        <f t="shared" si="7"/>
        <v>1.8070023030705151E-2</v>
      </c>
      <c r="S35" s="32">
        <f>$J$10*B35+$L$10</f>
        <v>155</v>
      </c>
      <c r="T35" s="33">
        <f>$J$11*B35+$N$11</f>
        <v>148.57142857142856</v>
      </c>
      <c r="U35" s="28"/>
      <c r="V35" s="24">
        <f t="shared" si="21"/>
        <v>18</v>
      </c>
      <c r="W35" s="14">
        <f t="shared" si="22"/>
        <v>18.223243179824987</v>
      </c>
      <c r="X35" s="15">
        <f t="shared" si="23"/>
        <v>2.0670702894210811</v>
      </c>
      <c r="Y35" s="14">
        <f t="shared" si="24"/>
        <v>56.938281399506096</v>
      </c>
      <c r="Z35" s="15">
        <f t="shared" si="25"/>
        <v>7.2123460213459891</v>
      </c>
      <c r="AA35" s="14">
        <f t="shared" si="26"/>
        <v>118.86186152322428</v>
      </c>
      <c r="AB35" s="15">
        <f t="shared" si="27"/>
        <v>-0.17698786499929609</v>
      </c>
      <c r="AC35" s="14">
        <f t="shared" si="28"/>
        <v>8.2177019303651377</v>
      </c>
      <c r="AD35" s="15">
        <f t="shared" si="29"/>
        <v>0.82699810702043819</v>
      </c>
      <c r="AE35" s="14">
        <f t="shared" si="30"/>
        <v>4.4146723723317072</v>
      </c>
      <c r="AF35" s="15">
        <f t="shared" si="31"/>
        <v>0.34401133183706023</v>
      </c>
      <c r="AG35" s="14">
        <f t="shared" si="32"/>
        <v>114.89712686823641</v>
      </c>
      <c r="AH35" s="15">
        <f t="shared" si="33"/>
        <v>-0.14132647283222322</v>
      </c>
      <c r="AI35" s="14">
        <f t="shared" si="34"/>
        <v>79.461958200637682</v>
      </c>
      <c r="AJ35" s="15">
        <f t="shared" si="35"/>
        <v>6.4037078049805629E-3</v>
      </c>
      <c r="AK35" s="14">
        <f t="shared" si="36"/>
        <v>70.712975555104265</v>
      </c>
      <c r="AL35" s="15">
        <f t="shared" si="37"/>
        <v>-3.5940523010214775E-2</v>
      </c>
      <c r="AM35" s="32">
        <f t="shared" si="10"/>
        <v>170.73170731707316</v>
      </c>
      <c r="AN35" s="33">
        <f t="shared" si="11"/>
        <v>169.23076923076923</v>
      </c>
      <c r="AO35" s="28"/>
      <c r="AP35" s="24">
        <f t="shared" si="38"/>
        <v>18</v>
      </c>
      <c r="AQ35" s="16">
        <f t="shared" si="39"/>
        <v>20.91189193820432</v>
      </c>
      <c r="AR35" s="15">
        <f t="shared" si="40"/>
        <v>3.0891103265530271</v>
      </c>
      <c r="AS35" s="14">
        <f t="shared" si="41"/>
        <v>47.724911037381197</v>
      </c>
      <c r="AT35" s="15">
        <f t="shared" si="42"/>
        <v>4.5560427389602891</v>
      </c>
      <c r="AX35" s="24">
        <f t="shared" si="43"/>
        <v>18</v>
      </c>
      <c r="AY35" s="14">
        <f t="shared" si="44"/>
        <v>19.951359516491465</v>
      </c>
      <c r="AZ35" s="15">
        <f t="shared" si="45"/>
        <v>2.7664248371018298</v>
      </c>
      <c r="BA35" s="14">
        <f t="shared" si="46"/>
        <v>45.852554482151064</v>
      </c>
      <c r="BB35" s="15">
        <f t="shared" si="47"/>
        <v>4.1571383199793139</v>
      </c>
      <c r="BC35" s="14">
        <f t="shared" si="48"/>
        <v>74.349640912757678</v>
      </c>
      <c r="BD35" s="15">
        <f t="shared" si="49"/>
        <v>-4.3899609464218156E-2</v>
      </c>
      <c r="BE35" s="14">
        <f t="shared" si="50"/>
        <v>58.865383554958484</v>
      </c>
      <c r="BF35" s="15">
        <f t="shared" si="51"/>
        <v>-4.4980785030856252E-3</v>
      </c>
      <c r="BG35" s="14">
        <f t="shared" si="52"/>
        <v>16.488451343182788</v>
      </c>
      <c r="BH35" s="15">
        <f t="shared" si="53"/>
        <v>2.3360871320716763</v>
      </c>
      <c r="BI35" s="14">
        <f t="shared" si="54"/>
        <v>68.394674904427816</v>
      </c>
      <c r="BJ35" s="15">
        <f t="shared" si="55"/>
        <v>-0.25441136728538483</v>
      </c>
      <c r="BK35" s="14">
        <f t="shared" si="56"/>
        <v>78.49614208894485</v>
      </c>
      <c r="BL35" s="15">
        <f t="shared" si="57"/>
        <v>-0.29688375142845369</v>
      </c>
      <c r="BM35" s="14">
        <f t="shared" si="58"/>
        <v>30.167157077710758</v>
      </c>
      <c r="BN35" s="15">
        <f t="shared" si="59"/>
        <v>3.6276120515560857</v>
      </c>
      <c r="BO35" s="47">
        <f t="shared" si="8"/>
        <v>67.3</v>
      </c>
      <c r="BP35" s="48">
        <f t="shared" si="9"/>
        <v>78.2</v>
      </c>
    </row>
    <row r="36" spans="2:68" s="2" customFormat="1" ht="12.45" x14ac:dyDescent="0.25">
      <c r="B36" s="24">
        <f t="shared" si="12"/>
        <v>19</v>
      </c>
      <c r="C36" s="14">
        <f t="shared" si="13"/>
        <v>19.349253137209462</v>
      </c>
      <c r="D36" s="15">
        <f t="shared" si="0"/>
        <v>2.0147041664703593</v>
      </c>
      <c r="E36" s="14">
        <f t="shared" si="14"/>
        <v>47.503769888896535</v>
      </c>
      <c r="F36" s="15">
        <f t="shared" si="1"/>
        <v>3.2012094624528071</v>
      </c>
      <c r="G36" s="14">
        <f t="shared" si="60"/>
        <v>76.476722745485816</v>
      </c>
      <c r="H36" s="15">
        <f t="shared" si="2"/>
        <v>-0.51809756906239479</v>
      </c>
      <c r="I36" s="14">
        <f t="shared" si="61"/>
        <v>15.582771733051718</v>
      </c>
      <c r="J36" s="15">
        <f t="shared" si="3"/>
        <v>1.8465835145444922</v>
      </c>
      <c r="K36" s="14">
        <f t="shared" si="17"/>
        <v>8.5288755648109547</v>
      </c>
      <c r="L36" s="15">
        <f t="shared" si="4"/>
        <v>0.94502645169562727</v>
      </c>
      <c r="M36" s="14">
        <f t="shared" si="18"/>
        <v>67.874640785584205</v>
      </c>
      <c r="N36" s="15">
        <f t="shared" si="5"/>
        <v>-0.25009300553343494</v>
      </c>
      <c r="O36" s="14">
        <f t="shared" si="19"/>
        <v>61.039309561801744</v>
      </c>
      <c r="P36" s="15">
        <f t="shared" si="6"/>
        <v>-6.9427608093689308E-2</v>
      </c>
      <c r="Q36" s="14">
        <f t="shared" si="20"/>
        <v>48.539150627196726</v>
      </c>
      <c r="R36" s="15">
        <f t="shared" si="7"/>
        <v>2.0197354045473404E-2</v>
      </c>
      <c r="S36" s="32">
        <f>$J$10*B36+$L$10</f>
        <v>152.5</v>
      </c>
      <c r="T36" s="33">
        <f>$J$11*B36+$N$11</f>
        <v>145.71428571428572</v>
      </c>
      <c r="U36" s="28"/>
      <c r="V36" s="24">
        <f t="shared" si="21"/>
        <v>19</v>
      </c>
      <c r="W36" s="14">
        <f t="shared" si="22"/>
        <v>20.290313469246069</v>
      </c>
      <c r="X36" s="15">
        <f t="shared" si="23"/>
        <v>2.0870006295479495</v>
      </c>
      <c r="Y36" s="14">
        <f t="shared" si="24"/>
        <v>64.150627420852089</v>
      </c>
      <c r="Z36" s="15">
        <f t="shared" si="25"/>
        <v>6.7406747463442098</v>
      </c>
      <c r="AA36" s="14">
        <f t="shared" si="26"/>
        <v>118.68487365822499</v>
      </c>
      <c r="AB36" s="15">
        <f t="shared" si="27"/>
        <v>-0.24072074837975355</v>
      </c>
      <c r="AC36" s="14">
        <f t="shared" si="28"/>
        <v>9.0447000373855762</v>
      </c>
      <c r="AD36" s="15">
        <f t="shared" si="29"/>
        <v>0.89344587973806266</v>
      </c>
      <c r="AE36" s="14">
        <f t="shared" si="30"/>
        <v>4.7586837041687673</v>
      </c>
      <c r="AF36" s="15">
        <f t="shared" si="31"/>
        <v>0.36882893053115107</v>
      </c>
      <c r="AG36" s="14">
        <f t="shared" si="32"/>
        <v>114.75580039540419</v>
      </c>
      <c r="AH36" s="15">
        <f t="shared" si="33"/>
        <v>-0.15878388243160046</v>
      </c>
      <c r="AI36" s="14">
        <f t="shared" si="34"/>
        <v>79.46836190844266</v>
      </c>
      <c r="AJ36" s="15">
        <f t="shared" si="35"/>
        <v>8.4328914168398939E-3</v>
      </c>
      <c r="AK36" s="14">
        <f t="shared" si="36"/>
        <v>70.677035032094054</v>
      </c>
      <c r="AL36" s="15">
        <f t="shared" si="37"/>
        <v>-3.0087893134185251E-2</v>
      </c>
      <c r="AM36" s="32">
        <f t="shared" si="10"/>
        <v>169.10569105691056</v>
      </c>
      <c r="AN36" s="33">
        <f t="shared" si="11"/>
        <v>167.52136752136752</v>
      </c>
      <c r="AO36" s="28"/>
      <c r="AP36" s="24">
        <f t="shared" si="38"/>
        <v>19</v>
      </c>
      <c r="AQ36" s="16">
        <f t="shared" si="39"/>
        <v>24.001002264757346</v>
      </c>
      <c r="AR36" s="15">
        <f t="shared" si="40"/>
        <v>3.3600801786692513</v>
      </c>
      <c r="AS36" s="14">
        <f t="shared" si="41"/>
        <v>52.280953776341484</v>
      </c>
      <c r="AT36" s="15">
        <f t="shared" si="42"/>
        <v>3.9701512996283528</v>
      </c>
      <c r="AX36" s="24">
        <f t="shared" si="43"/>
        <v>19</v>
      </c>
      <c r="AY36" s="14">
        <f t="shared" si="44"/>
        <v>22.717784353593295</v>
      </c>
      <c r="AZ36" s="15">
        <f t="shared" si="45"/>
        <v>2.9692852017106772</v>
      </c>
      <c r="BA36" s="14">
        <f t="shared" si="46"/>
        <v>50.009692802130374</v>
      </c>
      <c r="BB36" s="15">
        <f t="shared" si="47"/>
        <v>3.5541116120804519</v>
      </c>
      <c r="BC36" s="14">
        <f t="shared" si="48"/>
        <v>74.305741303293459</v>
      </c>
      <c r="BD36" s="15">
        <f t="shared" si="49"/>
        <v>-3.5635148195307602E-2</v>
      </c>
      <c r="BE36" s="14">
        <f t="shared" si="50"/>
        <v>58.860885476455401</v>
      </c>
      <c r="BF36" s="15">
        <f t="shared" si="51"/>
        <v>-1.7019217926916531E-3</v>
      </c>
      <c r="BG36" s="14">
        <f t="shared" si="52"/>
        <v>18.824538475254464</v>
      </c>
      <c r="BH36" s="15">
        <f t="shared" si="53"/>
        <v>2.5583223198678247</v>
      </c>
      <c r="BI36" s="14">
        <f t="shared" si="54"/>
        <v>68.140263537142431</v>
      </c>
      <c r="BJ36" s="15">
        <f t="shared" si="55"/>
        <v>-0.28150036804966899</v>
      </c>
      <c r="BK36" s="14">
        <f t="shared" si="56"/>
        <v>78.199258337516397</v>
      </c>
      <c r="BL36" s="15">
        <f t="shared" si="57"/>
        <v>-0.30863981423985681</v>
      </c>
      <c r="BM36" s="14">
        <f t="shared" si="58"/>
        <v>33.794769129266847</v>
      </c>
      <c r="BN36" s="15">
        <f t="shared" si="59"/>
        <v>3.5448794413233959</v>
      </c>
      <c r="BO36" s="47">
        <f t="shared" si="8"/>
        <v>67.150000000000006</v>
      </c>
      <c r="BP36" s="48">
        <f t="shared" si="9"/>
        <v>78.099999999999994</v>
      </c>
    </row>
    <row r="37" spans="2:68" s="2" customFormat="1" ht="12.45" x14ac:dyDescent="0.25">
      <c r="B37" s="24">
        <f t="shared" si="12"/>
        <v>20</v>
      </c>
      <c r="C37" s="14">
        <f t="shared" si="13"/>
        <v>21.363957303679822</v>
      </c>
      <c r="D37" s="15">
        <f t="shared" si="0"/>
        <v>2.0484857676061341</v>
      </c>
      <c r="E37" s="14">
        <f t="shared" si="14"/>
        <v>50.704979351349344</v>
      </c>
      <c r="F37" s="15">
        <f t="shared" si="1"/>
        <v>2.568055580110812</v>
      </c>
      <c r="G37" s="14">
        <f t="shared" si="60"/>
        <v>75.958625176423425</v>
      </c>
      <c r="H37" s="15">
        <f t="shared" si="2"/>
        <v>-0.55646667376517123</v>
      </c>
      <c r="I37" s="14">
        <f t="shared" si="61"/>
        <v>17.429355247596209</v>
      </c>
      <c r="J37" s="15">
        <f t="shared" si="3"/>
        <v>1.9410171050280594</v>
      </c>
      <c r="K37" s="14">
        <f t="shared" si="17"/>
        <v>9.4739020165065817</v>
      </c>
      <c r="L37" s="15">
        <f t="shared" si="4"/>
        <v>1.0297250151766288</v>
      </c>
      <c r="M37" s="14">
        <f t="shared" si="18"/>
        <v>67.624547780050776</v>
      </c>
      <c r="N37" s="15">
        <f t="shared" si="5"/>
        <v>-0.2725501573087924</v>
      </c>
      <c r="O37" s="14">
        <f t="shared" si="19"/>
        <v>60.969881953708054</v>
      </c>
      <c r="P37" s="15">
        <f t="shared" si="6"/>
        <v>-5.9997587046494605E-2</v>
      </c>
      <c r="Q37" s="14">
        <f t="shared" si="20"/>
        <v>48.559347981242198</v>
      </c>
      <c r="R37" s="15">
        <f t="shared" si="7"/>
        <v>2.1059495853018362E-2</v>
      </c>
      <c r="S37" s="32">
        <f>$J$10*B37+$L$10</f>
        <v>150</v>
      </c>
      <c r="T37" s="33">
        <f>$J$11*B37+$N$11</f>
        <v>142.85714285714286</v>
      </c>
      <c r="U37" s="28"/>
      <c r="V37" s="24">
        <f t="shared" si="21"/>
        <v>20</v>
      </c>
      <c r="W37" s="14">
        <f t="shared" si="22"/>
        <v>22.377314098794017</v>
      </c>
      <c r="X37" s="15">
        <f t="shared" si="23"/>
        <v>2.0748876952241293</v>
      </c>
      <c r="Y37" s="14">
        <f t="shared" si="24"/>
        <v>70.891302167196301</v>
      </c>
      <c r="Z37" s="15">
        <f t="shared" si="25"/>
        <v>6.0017610855193144</v>
      </c>
      <c r="AA37" s="14">
        <f t="shared" si="26"/>
        <v>118.44415290984523</v>
      </c>
      <c r="AB37" s="15">
        <f t="shared" si="27"/>
        <v>-0.29969503175356793</v>
      </c>
      <c r="AC37" s="14">
        <f t="shared" si="28"/>
        <v>9.9381459171236379</v>
      </c>
      <c r="AD37" s="15">
        <f t="shared" si="29"/>
        <v>0.96252280093399745</v>
      </c>
      <c r="AE37" s="14">
        <f t="shared" si="30"/>
        <v>5.1275126346999187</v>
      </c>
      <c r="AF37" s="15">
        <f t="shared" si="31"/>
        <v>0.39515465602688726</v>
      </c>
      <c r="AG37" s="14">
        <f t="shared" si="32"/>
        <v>114.59701651297259</v>
      </c>
      <c r="AH37" s="15">
        <f t="shared" si="33"/>
        <v>-0.17530740242869414</v>
      </c>
      <c r="AI37" s="14">
        <f t="shared" si="34"/>
        <v>79.476794799859505</v>
      </c>
      <c r="AJ37" s="15">
        <f t="shared" si="35"/>
        <v>9.7352883072652219E-3</v>
      </c>
      <c r="AK37" s="14">
        <f t="shared" si="36"/>
        <v>70.646947138959874</v>
      </c>
      <c r="AL37" s="15">
        <f t="shared" si="37"/>
        <v>-2.5518419439672257E-2</v>
      </c>
      <c r="AM37" s="32">
        <f t="shared" si="10"/>
        <v>167.47967479674796</v>
      </c>
      <c r="AN37" s="33">
        <f t="shared" si="11"/>
        <v>165.81196581196582</v>
      </c>
      <c r="AO37" s="28"/>
      <c r="AP37" s="24">
        <f t="shared" si="38"/>
        <v>20</v>
      </c>
      <c r="AQ37" s="16">
        <f t="shared" si="39"/>
        <v>27.361082443426596</v>
      </c>
      <c r="AR37" s="15">
        <f t="shared" si="40"/>
        <v>3.6006444074953516</v>
      </c>
      <c r="AS37" s="14">
        <f t="shared" si="41"/>
        <v>56.251105075969839</v>
      </c>
      <c r="AT37" s="15">
        <f t="shared" si="42"/>
        <v>3.3145308559289517</v>
      </c>
      <c r="AX37" s="24">
        <f t="shared" si="43"/>
        <v>20</v>
      </c>
      <c r="AY37" s="14">
        <f t="shared" si="44"/>
        <v>25.687069555303971</v>
      </c>
      <c r="AZ37" s="15">
        <f t="shared" si="45"/>
        <v>3.1438757628046008</v>
      </c>
      <c r="BA37" s="14">
        <f t="shared" si="46"/>
        <v>53.563804414210828</v>
      </c>
      <c r="BB37" s="15">
        <f t="shared" si="47"/>
        <v>2.8885739581103445</v>
      </c>
      <c r="BC37" s="14">
        <f t="shared" si="48"/>
        <v>74.270106155098148</v>
      </c>
      <c r="BD37" s="15">
        <f t="shared" si="49"/>
        <v>-2.8969892406040695E-2</v>
      </c>
      <c r="BE37" s="14">
        <f t="shared" si="50"/>
        <v>58.859183554662707</v>
      </c>
      <c r="BF37" s="15">
        <f t="shared" si="51"/>
        <v>7.5807787848262149E-5</v>
      </c>
      <c r="BG37" s="14">
        <f t="shared" si="52"/>
        <v>21.382860795122287</v>
      </c>
      <c r="BH37" s="15">
        <f t="shared" si="53"/>
        <v>2.7707516979220426</v>
      </c>
      <c r="BI37" s="14">
        <f t="shared" si="54"/>
        <v>67.858763169092768</v>
      </c>
      <c r="BJ37" s="15">
        <f t="shared" si="55"/>
        <v>-0.31007352852261194</v>
      </c>
      <c r="BK37" s="14">
        <f t="shared" si="56"/>
        <v>77.890618523276544</v>
      </c>
      <c r="BL37" s="15">
        <f t="shared" si="57"/>
        <v>-0.31634951084243013</v>
      </c>
      <c r="BM37" s="14">
        <f t="shared" si="58"/>
        <v>37.339648570590242</v>
      </c>
      <c r="BN37" s="15">
        <f t="shared" si="59"/>
        <v>3.3568491264659022</v>
      </c>
      <c r="BO37" s="47">
        <f t="shared" si="8"/>
        <v>67</v>
      </c>
      <c r="BP37" s="48">
        <f t="shared" si="9"/>
        <v>78</v>
      </c>
    </row>
    <row r="38" spans="2:68" s="2" customFormat="1" ht="12.45" x14ac:dyDescent="0.25">
      <c r="B38" s="24">
        <f t="shared" si="12"/>
        <v>21</v>
      </c>
      <c r="C38" s="14">
        <f t="shared" si="13"/>
        <v>23.412443071285956</v>
      </c>
      <c r="D38" s="15">
        <f t="shared" si="0"/>
        <v>2.0648804902742377</v>
      </c>
      <c r="E38" s="14">
        <f t="shared" si="14"/>
        <v>53.27303493146016</v>
      </c>
      <c r="F38" s="15">
        <f t="shared" si="1"/>
        <v>1.9481058439072847</v>
      </c>
      <c r="G38" s="14">
        <f t="shared" si="60"/>
        <v>75.402158502658253</v>
      </c>
      <c r="H38" s="15">
        <f t="shared" si="2"/>
        <v>-0.59384995300643018</v>
      </c>
      <c r="I38" s="14">
        <f t="shared" si="61"/>
        <v>19.370372352624269</v>
      </c>
      <c r="J38" s="15">
        <f t="shared" si="3"/>
        <v>2.0122113401509654</v>
      </c>
      <c r="K38" s="14">
        <f t="shared" si="17"/>
        <v>10.503627031683211</v>
      </c>
      <c r="L38" s="15">
        <f t="shared" si="4"/>
        <v>1.1174696914167805</v>
      </c>
      <c r="M38" s="14">
        <f t="shared" si="18"/>
        <v>67.35199762274199</v>
      </c>
      <c r="N38" s="15">
        <f t="shared" si="5"/>
        <v>-0.2968107522245873</v>
      </c>
      <c r="O38" s="14">
        <f t="shared" si="19"/>
        <v>60.909884366661558</v>
      </c>
      <c r="P38" s="15">
        <f t="shared" si="6"/>
        <v>-5.2085162483063829E-2</v>
      </c>
      <c r="Q38" s="14">
        <f t="shared" si="20"/>
        <v>48.580407477095214</v>
      </c>
      <c r="R38" s="15">
        <f t="shared" si="7"/>
        <v>2.1056066081770908E-2</v>
      </c>
      <c r="S38" s="32">
        <f>$J$10*B38+$L$10</f>
        <v>147.5</v>
      </c>
      <c r="T38" s="33">
        <f>$J$11*B38+$N$11</f>
        <v>140</v>
      </c>
      <c r="U38" s="28"/>
      <c r="V38" s="24">
        <f t="shared" si="21"/>
        <v>21</v>
      </c>
      <c r="W38" s="14">
        <f t="shared" si="22"/>
        <v>24.452201794018144</v>
      </c>
      <c r="X38" s="15">
        <f t="shared" si="23"/>
        <v>2.0380239968638234</v>
      </c>
      <c r="Y38" s="14">
        <f t="shared" si="24"/>
        <v>76.893063252715621</v>
      </c>
      <c r="Z38" s="15">
        <f t="shared" si="25"/>
        <v>5.0872448080524979</v>
      </c>
      <c r="AA38" s="14">
        <f t="shared" si="26"/>
        <v>118.14445787809166</v>
      </c>
      <c r="AB38" s="15">
        <f t="shared" si="27"/>
        <v>-0.35508060157416077</v>
      </c>
      <c r="AC38" s="14">
        <f t="shared" si="28"/>
        <v>10.900668718057636</v>
      </c>
      <c r="AD38" s="15">
        <f t="shared" si="29"/>
        <v>1.0337418146994926</v>
      </c>
      <c r="AE38" s="14">
        <f t="shared" si="30"/>
        <v>5.5226672907268064</v>
      </c>
      <c r="AF38" s="15">
        <f t="shared" si="31"/>
        <v>0.42302716934831019</v>
      </c>
      <c r="AG38" s="14">
        <f t="shared" si="32"/>
        <v>114.42170911054389</v>
      </c>
      <c r="AH38" s="15">
        <f t="shared" si="33"/>
        <v>-0.19142736549434325</v>
      </c>
      <c r="AI38" s="14">
        <f t="shared" si="34"/>
        <v>79.486530088166774</v>
      </c>
      <c r="AJ38" s="15">
        <f t="shared" si="35"/>
        <v>1.0506600545753919E-2</v>
      </c>
      <c r="AK38" s="14">
        <f t="shared" si="36"/>
        <v>70.621428719520196</v>
      </c>
      <c r="AL38" s="15">
        <f t="shared" si="37"/>
        <v>-2.1919591514711456E-2</v>
      </c>
      <c r="AM38" s="32">
        <f t="shared" si="10"/>
        <v>165.85365853658536</v>
      </c>
      <c r="AN38" s="33">
        <f t="shared" si="11"/>
        <v>164.10256410256412</v>
      </c>
      <c r="AO38" s="28"/>
      <c r="AP38" s="24">
        <f t="shared" si="38"/>
        <v>21</v>
      </c>
      <c r="AQ38" s="16">
        <f t="shared" si="39"/>
        <v>30.961726850921949</v>
      </c>
      <c r="AR38" s="15">
        <f t="shared" si="40"/>
        <v>3.7957740462066374</v>
      </c>
      <c r="AS38" s="14">
        <f t="shared" si="41"/>
        <v>59.56563593189879</v>
      </c>
      <c r="AT38" s="15">
        <f t="shared" si="42"/>
        <v>2.6636979911202987</v>
      </c>
      <c r="AX38" s="24">
        <f t="shared" si="43"/>
        <v>21</v>
      </c>
      <c r="AY38" s="14">
        <f t="shared" si="44"/>
        <v>28.830945318108572</v>
      </c>
      <c r="AZ38" s="15">
        <f t="shared" si="45"/>
        <v>3.281236685299906</v>
      </c>
      <c r="BA38" s="14">
        <f t="shared" si="46"/>
        <v>56.452378372321171</v>
      </c>
      <c r="BB38" s="15">
        <f t="shared" si="47"/>
        <v>2.2313963446342777</v>
      </c>
      <c r="BC38" s="14">
        <f t="shared" si="48"/>
        <v>74.241136262692109</v>
      </c>
      <c r="BD38" s="15">
        <f t="shared" si="49"/>
        <v>-2.3583105062829547E-2</v>
      </c>
      <c r="BE38" s="14">
        <f t="shared" si="50"/>
        <v>58.859259362450558</v>
      </c>
      <c r="BF38" s="15">
        <f t="shared" si="51"/>
        <v>1.1528506199636158E-3</v>
      </c>
      <c r="BG38" s="14">
        <f t="shared" si="52"/>
        <v>24.153612493044328</v>
      </c>
      <c r="BH38" s="15">
        <f t="shared" si="53"/>
        <v>2.9643437889506856</v>
      </c>
      <c r="BI38" s="14">
        <f t="shared" si="54"/>
        <v>67.54868964057016</v>
      </c>
      <c r="BJ38" s="15">
        <f t="shared" si="55"/>
        <v>-0.33920969321506</v>
      </c>
      <c r="BK38" s="14">
        <f t="shared" si="56"/>
        <v>77.574269012434115</v>
      </c>
      <c r="BL38" s="15">
        <f t="shared" si="57"/>
        <v>-0.3188144946007509</v>
      </c>
      <c r="BM38" s="14">
        <f t="shared" si="58"/>
        <v>40.696497697056145</v>
      </c>
      <c r="BN38" s="15">
        <f t="shared" si="59"/>
        <v>3.0814275212362849</v>
      </c>
      <c r="BO38" s="47">
        <f t="shared" si="8"/>
        <v>66.849999999999994</v>
      </c>
      <c r="BP38" s="48">
        <f t="shared" si="9"/>
        <v>77.900000000000006</v>
      </c>
    </row>
    <row r="39" spans="2:68" s="2" customFormat="1" ht="12.45" x14ac:dyDescent="0.25">
      <c r="B39" s="24">
        <f t="shared" si="12"/>
        <v>22</v>
      </c>
      <c r="C39" s="14">
        <f t="shared" si="13"/>
        <v>25.477323561560194</v>
      </c>
      <c r="D39" s="15">
        <f t="shared" si="0"/>
        <v>2.0658428016884622</v>
      </c>
      <c r="E39" s="14">
        <f t="shared" si="14"/>
        <v>55.221140775367445</v>
      </c>
      <c r="F39" s="15">
        <f t="shared" si="1"/>
        <v>1.3872645467245559</v>
      </c>
      <c r="G39" s="14">
        <f t="shared" si="60"/>
        <v>74.808308549651827</v>
      </c>
      <c r="H39" s="15">
        <f t="shared" si="2"/>
        <v>-0.62864077869729362</v>
      </c>
      <c r="I39" s="14">
        <f t="shared" si="61"/>
        <v>21.382583692775235</v>
      </c>
      <c r="J39" s="15">
        <f t="shared" si="3"/>
        <v>2.0558903642077273</v>
      </c>
      <c r="K39" s="14">
        <f t="shared" si="17"/>
        <v>11.621096723099992</v>
      </c>
      <c r="L39" s="15">
        <f t="shared" si="4"/>
        <v>1.2073398095930576</v>
      </c>
      <c r="M39" s="14">
        <f t="shared" si="18"/>
        <v>67.055186870517403</v>
      </c>
      <c r="N39" s="15">
        <f t="shared" si="5"/>
        <v>-0.32260366991370382</v>
      </c>
      <c r="O39" s="14">
        <f t="shared" si="19"/>
        <v>60.857799204178491</v>
      </c>
      <c r="P39" s="15">
        <f t="shared" si="6"/>
        <v>-4.539757844443848E-2</v>
      </c>
      <c r="Q39" s="14">
        <f t="shared" si="20"/>
        <v>48.601463543176983</v>
      </c>
      <c r="R39" s="15">
        <f t="shared" si="7"/>
        <v>2.0476505205746065E-2</v>
      </c>
      <c r="S39" s="32">
        <f>$J$10*B39+$L$10</f>
        <v>145</v>
      </c>
      <c r="T39" s="33">
        <f>$J$11*B39+$N$11</f>
        <v>137.14285714285714</v>
      </c>
      <c r="U39" s="28"/>
      <c r="V39" s="24">
        <f t="shared" si="21"/>
        <v>22</v>
      </c>
      <c r="W39" s="14">
        <f t="shared" si="22"/>
        <v>26.490225790881968</v>
      </c>
      <c r="X39" s="15">
        <f t="shared" si="23"/>
        <v>1.9853405434163443</v>
      </c>
      <c r="Y39" s="14">
        <f t="shared" si="24"/>
        <v>81.980308060768124</v>
      </c>
      <c r="Z39" s="15">
        <f t="shared" si="25"/>
        <v>4.1038311894204584</v>
      </c>
      <c r="AA39" s="14">
        <f t="shared" si="26"/>
        <v>117.7893772765175</v>
      </c>
      <c r="AB39" s="15">
        <f t="shared" si="27"/>
        <v>-0.40776953957695206</v>
      </c>
      <c r="AC39" s="14">
        <f t="shared" si="28"/>
        <v>11.934410532757129</v>
      </c>
      <c r="AD39" s="15">
        <f t="shared" si="29"/>
        <v>1.1064974575665958</v>
      </c>
      <c r="AE39" s="14">
        <f t="shared" si="30"/>
        <v>5.9456944600751163</v>
      </c>
      <c r="AF39" s="15">
        <f t="shared" si="31"/>
        <v>0.4524787783250237</v>
      </c>
      <c r="AG39" s="14">
        <f t="shared" si="32"/>
        <v>114.23028174504954</v>
      </c>
      <c r="AH39" s="15">
        <f t="shared" si="33"/>
        <v>-0.20752215407449359</v>
      </c>
      <c r="AI39" s="14">
        <f t="shared" si="34"/>
        <v>79.497036688712527</v>
      </c>
      <c r="AJ39" s="15">
        <f t="shared" si="35"/>
        <v>1.0892412198919565E-2</v>
      </c>
      <c r="AK39" s="14">
        <f t="shared" si="36"/>
        <v>70.599509128005479</v>
      </c>
      <c r="AL39" s="15">
        <f t="shared" si="37"/>
        <v>-1.9057448822726641E-2</v>
      </c>
      <c r="AM39" s="32">
        <f t="shared" si="10"/>
        <v>164.22764227642276</v>
      </c>
      <c r="AN39" s="33">
        <f t="shared" si="11"/>
        <v>162.39316239316241</v>
      </c>
      <c r="AO39" s="28"/>
      <c r="AP39" s="24">
        <f t="shared" si="38"/>
        <v>22</v>
      </c>
      <c r="AQ39" s="16">
        <f t="shared" si="39"/>
        <v>34.757500897128587</v>
      </c>
      <c r="AR39" s="15">
        <f t="shared" si="40"/>
        <v>3.931290507890981</v>
      </c>
      <c r="AS39" s="14">
        <f t="shared" si="41"/>
        <v>62.229333923019091</v>
      </c>
      <c r="AT39" s="15">
        <f t="shared" si="42"/>
        <v>2.0724144604659505</v>
      </c>
      <c r="AX39" s="24">
        <f t="shared" si="43"/>
        <v>22</v>
      </c>
      <c r="AY39" s="14">
        <f t="shared" si="44"/>
        <v>32.112182003408478</v>
      </c>
      <c r="AZ39" s="15">
        <f t="shared" si="45"/>
        <v>3.3733398045421441</v>
      </c>
      <c r="BA39" s="14">
        <f t="shared" si="46"/>
        <v>58.683774716955448</v>
      </c>
      <c r="BB39" s="15">
        <f t="shared" si="47"/>
        <v>1.6346108871549336</v>
      </c>
      <c r="BC39" s="14">
        <f t="shared" si="48"/>
        <v>74.217553157629283</v>
      </c>
      <c r="BD39" s="15">
        <f t="shared" si="49"/>
        <v>-1.9221303313847742E-2</v>
      </c>
      <c r="BE39" s="14">
        <f t="shared" si="50"/>
        <v>58.860412213070525</v>
      </c>
      <c r="BF39" s="15">
        <f t="shared" si="51"/>
        <v>1.7544136149630562E-3</v>
      </c>
      <c r="BG39" s="14">
        <f t="shared" si="52"/>
        <v>27.117956281995014</v>
      </c>
      <c r="BH39" s="15">
        <f t="shared" si="53"/>
        <v>3.1294864393815218</v>
      </c>
      <c r="BI39" s="14">
        <f t="shared" si="54"/>
        <v>67.209479947355106</v>
      </c>
      <c r="BJ39" s="15">
        <f t="shared" si="55"/>
        <v>-0.36787782566258626</v>
      </c>
      <c r="BK39" s="14">
        <f t="shared" si="56"/>
        <v>77.255454517833371</v>
      </c>
      <c r="BL39" s="15">
        <f t="shared" si="57"/>
        <v>-0.31544310597260466</v>
      </c>
      <c r="BM39" s="14">
        <f t="shared" si="58"/>
        <v>43.777925218292431</v>
      </c>
      <c r="BN39" s="15">
        <f t="shared" si="59"/>
        <v>2.7455807240315595</v>
      </c>
      <c r="BO39" s="47">
        <f t="shared" si="8"/>
        <v>66.7</v>
      </c>
      <c r="BP39" s="48">
        <f t="shared" si="9"/>
        <v>77.8</v>
      </c>
    </row>
    <row r="40" spans="2:68" s="2" customFormat="1" ht="12.45" x14ac:dyDescent="0.25">
      <c r="B40" s="24">
        <f t="shared" si="12"/>
        <v>23</v>
      </c>
      <c r="C40" s="14">
        <f t="shared" si="13"/>
        <v>27.543166363248655</v>
      </c>
      <c r="D40" s="15">
        <f t="shared" si="0"/>
        <v>2.0528935140211604</v>
      </c>
      <c r="E40" s="14">
        <f t="shared" si="14"/>
        <v>56.608405322092004</v>
      </c>
      <c r="F40" s="15">
        <f t="shared" si="1"/>
        <v>0.9101385667096249</v>
      </c>
      <c r="G40" s="14">
        <f t="shared" si="60"/>
        <v>74.179667770954538</v>
      </c>
      <c r="H40" s="15">
        <f t="shared" si="2"/>
        <v>-0.65928244093720356</v>
      </c>
      <c r="I40" s="14">
        <f t="shared" si="61"/>
        <v>23.438474056982962</v>
      </c>
      <c r="J40" s="15">
        <f t="shared" si="3"/>
        <v>2.0691460343877743</v>
      </c>
      <c r="K40" s="14">
        <f t="shared" si="17"/>
        <v>12.828436532693051</v>
      </c>
      <c r="L40" s="15">
        <f t="shared" si="4"/>
        <v>1.2981906386036726</v>
      </c>
      <c r="M40" s="14">
        <f t="shared" si="18"/>
        <v>66.732583200603699</v>
      </c>
      <c r="N40" s="15">
        <f t="shared" si="5"/>
        <v>-0.34964136201984397</v>
      </c>
      <c r="O40" s="14">
        <f t="shared" si="19"/>
        <v>60.812401625734054</v>
      </c>
      <c r="P40" s="15">
        <f t="shared" si="6"/>
        <v>-3.9707099621757447E-2</v>
      </c>
      <c r="Q40" s="14">
        <f t="shared" si="20"/>
        <v>48.621940048382726</v>
      </c>
      <c r="R40" s="15">
        <f t="shared" si="7"/>
        <v>1.9529220868509611E-2</v>
      </c>
      <c r="S40" s="32">
        <f>$J$10*B40+$L$10</f>
        <v>142.5</v>
      </c>
      <c r="T40" s="33">
        <f>$J$11*B40+$N$11</f>
        <v>134.28571428571428</v>
      </c>
      <c r="U40" s="28"/>
      <c r="V40" s="24">
        <f t="shared" si="21"/>
        <v>23</v>
      </c>
      <c r="W40" s="14">
        <f t="shared" si="22"/>
        <v>28.475566334298314</v>
      </c>
      <c r="X40" s="15">
        <f t="shared" si="23"/>
        <v>1.925350554905028</v>
      </c>
      <c r="Y40" s="14">
        <f t="shared" si="24"/>
        <v>86.084139250188585</v>
      </c>
      <c r="Z40" s="15">
        <f t="shared" si="25"/>
        <v>3.1470715655374883</v>
      </c>
      <c r="AA40" s="14">
        <f t="shared" si="26"/>
        <v>117.38160773694055</v>
      </c>
      <c r="AB40" s="15">
        <f t="shared" si="27"/>
        <v>-0.45841166213223983</v>
      </c>
      <c r="AC40" s="14">
        <f t="shared" si="28"/>
        <v>13.040907990323724</v>
      </c>
      <c r="AD40" s="15">
        <f t="shared" si="29"/>
        <v>1.1800634540958059</v>
      </c>
      <c r="AE40" s="14">
        <f t="shared" si="30"/>
        <v>6.3981732384001404</v>
      </c>
      <c r="AF40" s="15">
        <f t="shared" si="31"/>
        <v>0.48353366765817751</v>
      </c>
      <c r="AG40" s="14">
        <f t="shared" si="32"/>
        <v>114.02275959097504</v>
      </c>
      <c r="AH40" s="15">
        <f t="shared" si="33"/>
        <v>-0.2238620344937523</v>
      </c>
      <c r="AI40" s="14">
        <f t="shared" si="34"/>
        <v>79.50792910091144</v>
      </c>
      <c r="AJ40" s="15">
        <f t="shared" si="35"/>
        <v>1.1000938967486995E-2</v>
      </c>
      <c r="AK40" s="14">
        <f t="shared" si="36"/>
        <v>70.580451679182758</v>
      </c>
      <c r="AL40" s="15">
        <f t="shared" si="37"/>
        <v>-1.6756559907818769E-2</v>
      </c>
      <c r="AM40" s="32">
        <f t="shared" si="10"/>
        <v>162.60162601626016</v>
      </c>
      <c r="AN40" s="33">
        <f t="shared" si="11"/>
        <v>160.68376068376068</v>
      </c>
      <c r="AO40" s="28"/>
      <c r="AP40" s="24">
        <f t="shared" si="38"/>
        <v>23</v>
      </c>
      <c r="AQ40" s="16">
        <f t="shared" si="39"/>
        <v>38.688791405019565</v>
      </c>
      <c r="AR40" s="15">
        <f t="shared" si="40"/>
        <v>3.9957018300511238</v>
      </c>
      <c r="AS40" s="14">
        <f t="shared" si="41"/>
        <v>64.301748383485048</v>
      </c>
      <c r="AT40" s="15">
        <f t="shared" si="42"/>
        <v>1.5703180357325626</v>
      </c>
      <c r="AX40" s="24">
        <f t="shared" si="43"/>
        <v>23</v>
      </c>
      <c r="AY40" s="14">
        <f t="shared" si="44"/>
        <v>35.485521807950619</v>
      </c>
      <c r="AZ40" s="15">
        <f t="shared" si="45"/>
        <v>3.413941369690018</v>
      </c>
      <c r="BA40" s="14">
        <f t="shared" si="46"/>
        <v>60.318385604110382</v>
      </c>
      <c r="BB40" s="15">
        <f t="shared" si="47"/>
        <v>1.1267783238656595</v>
      </c>
      <c r="BC40" s="14">
        <f t="shared" si="48"/>
        <v>74.198331854315441</v>
      </c>
      <c r="BD40" s="15">
        <f t="shared" si="49"/>
        <v>-1.5683397302421388E-2</v>
      </c>
      <c r="BE40" s="14">
        <f t="shared" si="50"/>
        <v>58.862166626685486</v>
      </c>
      <c r="BF40" s="15">
        <f t="shared" si="51"/>
        <v>2.0392196814608085E-3</v>
      </c>
      <c r="BG40" s="14">
        <f t="shared" si="52"/>
        <v>30.247442721376537</v>
      </c>
      <c r="BH40" s="15">
        <f t="shared" si="53"/>
        <v>3.2567721834226879</v>
      </c>
      <c r="BI40" s="14">
        <f t="shared" si="54"/>
        <v>66.841602121692517</v>
      </c>
      <c r="BJ40" s="15">
        <f t="shared" si="55"/>
        <v>-0.39495323748563027</v>
      </c>
      <c r="BK40" s="14">
        <f t="shared" si="56"/>
        <v>76.940011411860766</v>
      </c>
      <c r="BL40" s="15">
        <f t="shared" si="57"/>
        <v>-0.30629087730155607</v>
      </c>
      <c r="BM40" s="14">
        <f t="shared" si="58"/>
        <v>46.523505942323993</v>
      </c>
      <c r="BN40" s="15">
        <f t="shared" si="59"/>
        <v>2.3797754960524133</v>
      </c>
      <c r="BO40" s="47">
        <f t="shared" si="8"/>
        <v>66.55</v>
      </c>
      <c r="BP40" s="48">
        <f t="shared" si="9"/>
        <v>77.7</v>
      </c>
    </row>
    <row r="41" spans="2:68" s="2" customFormat="1" ht="12.45" x14ac:dyDescent="0.25">
      <c r="B41" s="24">
        <f t="shared" si="12"/>
        <v>24</v>
      </c>
      <c r="C41" s="14">
        <f t="shared" si="13"/>
        <v>29.596059877269816</v>
      </c>
      <c r="D41" s="15">
        <f t="shared" si="0"/>
        <v>2.0270728058202678</v>
      </c>
      <c r="E41" s="14">
        <f t="shared" si="14"/>
        <v>57.518543888801631</v>
      </c>
      <c r="F41" s="15">
        <f t="shared" si="1"/>
        <v>0.52329594421240211</v>
      </c>
      <c r="G41" s="14">
        <f t="shared" si="60"/>
        <v>73.520385330017334</v>
      </c>
      <c r="H41" s="15">
        <f t="shared" si="2"/>
        <v>-0.68437063965137246</v>
      </c>
      <c r="I41" s="14">
        <f t="shared" si="61"/>
        <v>25.507620091370736</v>
      </c>
      <c r="J41" s="15">
        <f t="shared" si="3"/>
        <v>2.0508394430614603</v>
      </c>
      <c r="K41" s="14">
        <f t="shared" si="17"/>
        <v>14.126627171296724</v>
      </c>
      <c r="L41" s="15">
        <f t="shared" si="4"/>
        <v>1.3886543762797487</v>
      </c>
      <c r="M41" s="14">
        <f t="shared" si="18"/>
        <v>66.382941838583861</v>
      </c>
      <c r="N41" s="15">
        <f t="shared" si="5"/>
        <v>-0.37760362673391312</v>
      </c>
      <c r="O41" s="14">
        <f t="shared" si="19"/>
        <v>60.772694526112296</v>
      </c>
      <c r="P41" s="15">
        <f t="shared" si="6"/>
        <v>-3.4835247889423382E-2</v>
      </c>
      <c r="Q41" s="14">
        <f t="shared" si="20"/>
        <v>48.641469269251232</v>
      </c>
      <c r="R41" s="15">
        <f t="shared" si="7"/>
        <v>1.8363053809520302E-2</v>
      </c>
      <c r="S41" s="32">
        <f>$J$10*B41+$L$10</f>
        <v>140</v>
      </c>
      <c r="T41" s="33">
        <f>$J$11*B41+$N$11</f>
        <v>131.42857142857144</v>
      </c>
      <c r="U41" s="28"/>
      <c r="V41" s="24">
        <f t="shared" si="21"/>
        <v>24</v>
      </c>
      <c r="W41" s="14">
        <f t="shared" si="22"/>
        <v>30.400916889203341</v>
      </c>
      <c r="X41" s="15">
        <f t="shared" si="23"/>
        <v>1.8646829202433532</v>
      </c>
      <c r="Y41" s="14">
        <f t="shared" si="24"/>
        <v>89.231210815726072</v>
      </c>
      <c r="Z41" s="15">
        <f t="shared" si="25"/>
        <v>2.2843768379468106</v>
      </c>
      <c r="AA41" s="14">
        <f t="shared" si="26"/>
        <v>116.92319607480832</v>
      </c>
      <c r="AB41" s="15">
        <f t="shared" si="27"/>
        <v>-0.50744543768661621</v>
      </c>
      <c r="AC41" s="14">
        <f t="shared" si="28"/>
        <v>14.220971444419529</v>
      </c>
      <c r="AD41" s="15">
        <f t="shared" si="29"/>
        <v>1.2535953644117233</v>
      </c>
      <c r="AE41" s="14">
        <f t="shared" si="30"/>
        <v>6.8817069060583176</v>
      </c>
      <c r="AF41" s="15">
        <f t="shared" si="31"/>
        <v>0.51620602290452411</v>
      </c>
      <c r="AG41" s="14">
        <f t="shared" si="32"/>
        <v>113.79889755648129</v>
      </c>
      <c r="AH41" s="15">
        <f t="shared" si="33"/>
        <v>-0.24063976052236991</v>
      </c>
      <c r="AI41" s="14">
        <f t="shared" si="34"/>
        <v>79.518930039878924</v>
      </c>
      <c r="AJ41" s="15">
        <f t="shared" si="35"/>
        <v>1.0912513589907746E-2</v>
      </c>
      <c r="AK41" s="14">
        <f t="shared" si="36"/>
        <v>70.563695119274939</v>
      </c>
      <c r="AL41" s="15">
        <f t="shared" si="37"/>
        <v>-1.4885174934939016E-2</v>
      </c>
      <c r="AM41" s="32">
        <f t="shared" si="10"/>
        <v>160.97560975609755</v>
      </c>
      <c r="AN41" s="33">
        <f t="shared" si="11"/>
        <v>158.97435897435898</v>
      </c>
      <c r="AO41" s="28"/>
      <c r="AP41" s="24">
        <f t="shared" si="38"/>
        <v>24</v>
      </c>
      <c r="AQ41" s="16">
        <f t="shared" si="39"/>
        <v>42.68449323507069</v>
      </c>
      <c r="AR41" s="15">
        <f t="shared" si="40"/>
        <v>3.9819837401771503</v>
      </c>
      <c r="AS41" s="14">
        <f t="shared" si="41"/>
        <v>65.872066419217617</v>
      </c>
      <c r="AT41" s="15">
        <f t="shared" si="42"/>
        <v>1.1653522071746405</v>
      </c>
      <c r="AX41" s="24">
        <f t="shared" si="43"/>
        <v>24</v>
      </c>
      <c r="AY41" s="14">
        <f t="shared" si="44"/>
        <v>38.899463177640634</v>
      </c>
      <c r="AZ41" s="15">
        <f t="shared" si="45"/>
        <v>3.3994260738414792</v>
      </c>
      <c r="BA41" s="14">
        <f t="shared" si="46"/>
        <v>61.44516392797604</v>
      </c>
      <c r="BB41" s="15">
        <f t="shared" si="47"/>
        <v>0.71625309031463769</v>
      </c>
      <c r="BC41" s="14">
        <f t="shared" si="48"/>
        <v>74.182648457013016</v>
      </c>
      <c r="BD41" s="15">
        <f t="shared" si="49"/>
        <v>-1.280931108990843E-2</v>
      </c>
      <c r="BE41" s="14">
        <f t="shared" si="50"/>
        <v>58.86420584636695</v>
      </c>
      <c r="BF41" s="15">
        <f t="shared" si="51"/>
        <v>2.1183255937795658E-3</v>
      </c>
      <c r="BG41" s="14">
        <f t="shared" si="52"/>
        <v>33.504214904799227</v>
      </c>
      <c r="BH41" s="15">
        <f t="shared" si="53"/>
        <v>3.3379512390123667</v>
      </c>
      <c r="BI41" s="14">
        <f t="shared" si="54"/>
        <v>66.446648884206894</v>
      </c>
      <c r="BJ41" s="15">
        <f t="shared" si="55"/>
        <v>-0.41926348557695037</v>
      </c>
      <c r="BK41" s="14">
        <f t="shared" si="56"/>
        <v>76.633720534559217</v>
      </c>
      <c r="BL41" s="15">
        <f t="shared" si="57"/>
        <v>-0.29198380125332174</v>
      </c>
      <c r="BM41" s="14">
        <f t="shared" si="58"/>
        <v>48.903281438376403</v>
      </c>
      <c r="BN41" s="15">
        <f t="shared" si="59"/>
        <v>2.0123687348553561</v>
      </c>
      <c r="BO41" s="47">
        <f t="shared" si="8"/>
        <v>66.400000000000006</v>
      </c>
      <c r="BP41" s="48">
        <f t="shared" si="9"/>
        <v>77.599999999999994</v>
      </c>
    </row>
    <row r="42" spans="2:68" s="2" customFormat="1" ht="12.45" x14ac:dyDescent="0.25">
      <c r="B42" s="24">
        <f t="shared" si="12"/>
        <v>25</v>
      </c>
      <c r="C42" s="14">
        <f t="shared" si="13"/>
        <v>31.623132683090084</v>
      </c>
      <c r="D42" s="15">
        <f t="shared" si="0"/>
        <v>1.9891054326771505</v>
      </c>
      <c r="E42" s="14">
        <f t="shared" si="14"/>
        <v>58.041839833014031</v>
      </c>
      <c r="F42" s="15">
        <f t="shared" si="1"/>
        <v>0.22140401286944922</v>
      </c>
      <c r="G42" s="14">
        <f t="shared" si="60"/>
        <v>72.836014690365957</v>
      </c>
      <c r="H42" s="15">
        <f t="shared" si="2"/>
        <v>-0.70275801535858085</v>
      </c>
      <c r="I42" s="14">
        <f t="shared" si="61"/>
        <v>27.558459534432195</v>
      </c>
      <c r="J42" s="15">
        <f t="shared" si="3"/>
        <v>2.0017994926135776</v>
      </c>
      <c r="K42" s="14">
        <f t="shared" si="17"/>
        <v>15.515281547576473</v>
      </c>
      <c r="L42" s="15">
        <f t="shared" si="4"/>
        <v>1.4771549997640174</v>
      </c>
      <c r="M42" s="14">
        <f t="shared" si="18"/>
        <v>66.005338211849946</v>
      </c>
      <c r="N42" s="15">
        <f t="shared" si="5"/>
        <v>-0.40612709884780007</v>
      </c>
      <c r="O42" s="14">
        <f t="shared" si="19"/>
        <v>60.737859278222871</v>
      </c>
      <c r="P42" s="15">
        <f t="shared" si="6"/>
        <v>-3.0641066748421153E-2</v>
      </c>
      <c r="Q42" s="14">
        <f t="shared" si="20"/>
        <v>48.659832323060755</v>
      </c>
      <c r="R42" s="15">
        <f t="shared" si="7"/>
        <v>1.7083131672299245E-2</v>
      </c>
      <c r="S42" s="32">
        <f>$J$10*B42+$L$10</f>
        <v>137.5</v>
      </c>
      <c r="T42" s="33">
        <f>$J$11*B42+$N$11</f>
        <v>128.57142857142856</v>
      </c>
      <c r="U42" s="28"/>
      <c r="V42" s="24">
        <f t="shared" si="21"/>
        <v>25</v>
      </c>
      <c r="W42" s="14">
        <f t="shared" si="22"/>
        <v>32.265599809446691</v>
      </c>
      <c r="X42" s="15">
        <f t="shared" si="23"/>
        <v>1.8075196244704568</v>
      </c>
      <c r="Y42" s="14">
        <f t="shared" si="24"/>
        <v>91.515587653672881</v>
      </c>
      <c r="Z42" s="15">
        <f t="shared" si="25"/>
        <v>1.5508457827184339</v>
      </c>
      <c r="AA42" s="14">
        <f t="shared" si="26"/>
        <v>116.4157506371217</v>
      </c>
      <c r="AB42" s="15">
        <f t="shared" si="27"/>
        <v>-0.55512504748239988</v>
      </c>
      <c r="AC42" s="14">
        <f t="shared" si="28"/>
        <v>15.474566808831252</v>
      </c>
      <c r="AD42" s="15">
        <f t="shared" si="29"/>
        <v>1.3261393894209292</v>
      </c>
      <c r="AE42" s="14">
        <f t="shared" si="30"/>
        <v>7.3979129289628416</v>
      </c>
      <c r="AF42" s="15">
        <f t="shared" si="31"/>
        <v>0.55049805021348575</v>
      </c>
      <c r="AG42" s="14">
        <f t="shared" si="32"/>
        <v>113.55825779595892</v>
      </c>
      <c r="AH42" s="15">
        <f t="shared" si="33"/>
        <v>-0.25799180024798596</v>
      </c>
      <c r="AI42" s="14">
        <f t="shared" si="34"/>
        <v>79.529842553468825</v>
      </c>
      <c r="AJ42" s="15">
        <f t="shared" si="35"/>
        <v>1.0686655226392006E-2</v>
      </c>
      <c r="AK42" s="14">
        <f t="shared" si="36"/>
        <v>70.548809944340007</v>
      </c>
      <c r="AL42" s="15">
        <f t="shared" si="37"/>
        <v>-1.3344187670465857E-2</v>
      </c>
      <c r="AM42" s="32">
        <f t="shared" si="10"/>
        <v>159.34959349593495</v>
      </c>
      <c r="AN42" s="33">
        <f t="shared" si="11"/>
        <v>157.26495726495727</v>
      </c>
      <c r="AO42" s="28"/>
      <c r="AP42" s="24">
        <f t="shared" si="38"/>
        <v>25</v>
      </c>
      <c r="AQ42" s="16">
        <f t="shared" si="39"/>
        <v>46.666476975247839</v>
      </c>
      <c r="AR42" s="15">
        <f t="shared" si="40"/>
        <v>3.8888952118462261</v>
      </c>
      <c r="AS42" s="14">
        <f t="shared" si="41"/>
        <v>67.037418626392252</v>
      </c>
      <c r="AT42" s="15">
        <f t="shared" si="42"/>
        <v>0.85115917610269165</v>
      </c>
      <c r="AX42" s="24">
        <f t="shared" si="43"/>
        <v>25</v>
      </c>
      <c r="AY42" s="14">
        <f t="shared" si="44"/>
        <v>42.298889251482116</v>
      </c>
      <c r="AZ42" s="15">
        <f t="shared" si="45"/>
        <v>3.3294480469805823</v>
      </c>
      <c r="BA42" s="14">
        <f t="shared" si="46"/>
        <v>62.161417018290678</v>
      </c>
      <c r="BB42" s="15">
        <f t="shared" si="47"/>
        <v>0.39794396328312343</v>
      </c>
      <c r="BC42" s="14">
        <f t="shared" si="48"/>
        <v>74.169839145923106</v>
      </c>
      <c r="BD42" s="15">
        <f t="shared" si="49"/>
        <v>-1.0471216882170712E-2</v>
      </c>
      <c r="BE42" s="14">
        <f t="shared" si="50"/>
        <v>58.866324171960727</v>
      </c>
      <c r="BF42" s="15">
        <f t="shared" si="51"/>
        <v>2.0687197584392269E-3</v>
      </c>
      <c r="BG42" s="14">
        <f t="shared" si="52"/>
        <v>36.842166143811596</v>
      </c>
      <c r="BH42" s="15">
        <f t="shared" si="53"/>
        <v>3.3669222376173251</v>
      </c>
      <c r="BI42" s="14">
        <f t="shared" si="54"/>
        <v>66.027385398629946</v>
      </c>
      <c r="BJ42" s="15">
        <f t="shared" si="55"/>
        <v>-0.43966041475622292</v>
      </c>
      <c r="BK42" s="14">
        <f t="shared" si="56"/>
        <v>76.341736733305893</v>
      </c>
      <c r="BL42" s="15">
        <f t="shared" si="57"/>
        <v>-0.27355186226477735</v>
      </c>
      <c r="BM42" s="14">
        <f t="shared" si="58"/>
        <v>50.915650173231761</v>
      </c>
      <c r="BN42" s="15">
        <f t="shared" si="59"/>
        <v>1.6656158802592029</v>
      </c>
      <c r="BO42" s="47">
        <f t="shared" si="8"/>
        <v>66.25</v>
      </c>
      <c r="BP42" s="48">
        <f t="shared" si="9"/>
        <v>77.5</v>
      </c>
    </row>
    <row r="43" spans="2:68" s="2" customFormat="1" ht="12.45" x14ac:dyDescent="0.25">
      <c r="B43" s="24">
        <f t="shared" si="12"/>
        <v>26</v>
      </c>
      <c r="C43" s="14">
        <f t="shared" si="13"/>
        <v>33.612238115767234</v>
      </c>
      <c r="D43" s="15">
        <f t="shared" si="0"/>
        <v>1.9396332197310127</v>
      </c>
      <c r="E43" s="14">
        <f t="shared" si="14"/>
        <v>58.26324384588348</v>
      </c>
      <c r="F43" s="15">
        <f t="shared" si="1"/>
        <v>-6.8735278874205719E-3</v>
      </c>
      <c r="G43" s="14">
        <f t="shared" si="60"/>
        <v>72.133256675007374</v>
      </c>
      <c r="H43" s="15">
        <f t="shared" si="2"/>
        <v>-0.71364321313236201</v>
      </c>
      <c r="I43" s="14">
        <f t="shared" si="61"/>
        <v>29.560259027045774</v>
      </c>
      <c r="J43" s="15">
        <f t="shared" si="3"/>
        <v>1.9247657358214467</v>
      </c>
      <c r="K43" s="14">
        <f t="shared" si="17"/>
        <v>16.992436547340489</v>
      </c>
      <c r="L43" s="15">
        <f t="shared" si="4"/>
        <v>1.561939627536334</v>
      </c>
      <c r="M43" s="14">
        <f t="shared" si="18"/>
        <v>65.599211113002141</v>
      </c>
      <c r="N43" s="15">
        <f t="shared" si="5"/>
        <v>-0.43480016603881055</v>
      </c>
      <c r="O43" s="14">
        <f t="shared" si="19"/>
        <v>60.707218211474448</v>
      </c>
      <c r="P43" s="15">
        <f t="shared" si="6"/>
        <v>-2.701234351602011E-2</v>
      </c>
      <c r="Q43" s="14">
        <f t="shared" si="20"/>
        <v>48.676915454733056</v>
      </c>
      <c r="R43" s="15">
        <f t="shared" si="7"/>
        <v>1.5762594488115234E-2</v>
      </c>
      <c r="S43" s="32">
        <f>$J$10*B43+$L$10</f>
        <v>135</v>
      </c>
      <c r="T43" s="33">
        <f>$J$11*B43+$N$11</f>
        <v>125.71428571428571</v>
      </c>
      <c r="U43" s="28"/>
      <c r="V43" s="24">
        <f t="shared" si="21"/>
        <v>26</v>
      </c>
      <c r="W43" s="14">
        <f t="shared" si="22"/>
        <v>34.073119433917149</v>
      </c>
      <c r="X43" s="15">
        <f t="shared" si="23"/>
        <v>1.7557919444344825</v>
      </c>
      <c r="Y43" s="14">
        <f t="shared" si="24"/>
        <v>93.066433436391321</v>
      </c>
      <c r="Z43" s="15">
        <f t="shared" si="25"/>
        <v>0.95471644603567629</v>
      </c>
      <c r="AA43" s="14">
        <f t="shared" si="26"/>
        <v>115.8606255896393</v>
      </c>
      <c r="AB43" s="15">
        <f t="shared" si="27"/>
        <v>-0.60154458169177527</v>
      </c>
      <c r="AC43" s="14">
        <f t="shared" si="28"/>
        <v>16.800706198252183</v>
      </c>
      <c r="AD43" s="15">
        <f t="shared" si="29"/>
        <v>1.3966482130931723</v>
      </c>
      <c r="AE43" s="14">
        <f t="shared" si="30"/>
        <v>7.9484109791763276</v>
      </c>
      <c r="AF43" s="15">
        <f t="shared" si="31"/>
        <v>0.58639790286454407</v>
      </c>
      <c r="AG43" s="14">
        <f t="shared" si="32"/>
        <v>113.30026599571093</v>
      </c>
      <c r="AH43" s="15">
        <f t="shared" si="33"/>
        <v>-0.27601293317502051</v>
      </c>
      <c r="AI43" s="14">
        <f t="shared" si="34"/>
        <v>79.540529208695219</v>
      </c>
      <c r="AJ43" s="15">
        <f t="shared" si="35"/>
        <v>1.0367345033865938E-2</v>
      </c>
      <c r="AK43" s="14">
        <f t="shared" si="36"/>
        <v>70.535465756669538</v>
      </c>
      <c r="AL43" s="15">
        <f t="shared" si="37"/>
        <v>-1.2058913913675084E-2</v>
      </c>
      <c r="AM43" s="32">
        <f t="shared" si="10"/>
        <v>157.72357723577235</v>
      </c>
      <c r="AN43" s="33">
        <f t="shared" si="11"/>
        <v>155.55555555555557</v>
      </c>
      <c r="AO43" s="28"/>
      <c r="AP43" s="24">
        <f t="shared" si="38"/>
        <v>26</v>
      </c>
      <c r="AQ43" s="16">
        <f t="shared" si="39"/>
        <v>50.555372187094065</v>
      </c>
      <c r="AR43" s="15">
        <f t="shared" si="40"/>
        <v>3.7214602949798032</v>
      </c>
      <c r="AS43" s="14">
        <f t="shared" si="41"/>
        <v>67.88857780249495</v>
      </c>
      <c r="AT43" s="15">
        <f t="shared" si="42"/>
        <v>0.61432050055386933</v>
      </c>
      <c r="AX43" s="24">
        <f t="shared" si="43"/>
        <v>26</v>
      </c>
      <c r="AY43" s="14">
        <f t="shared" si="44"/>
        <v>45.628337298462696</v>
      </c>
      <c r="AZ43" s="15">
        <f t="shared" si="45"/>
        <v>3.2071846421259504</v>
      </c>
      <c r="BA43" s="14">
        <f t="shared" si="46"/>
        <v>62.559360981573803</v>
      </c>
      <c r="BB43" s="15">
        <f t="shared" si="47"/>
        <v>0.15989862291761572</v>
      </c>
      <c r="BC43" s="14">
        <f t="shared" si="48"/>
        <v>74.15936792904094</v>
      </c>
      <c r="BD43" s="15">
        <f t="shared" si="49"/>
        <v>-8.5667452410630954E-3</v>
      </c>
      <c r="BE43" s="14">
        <f t="shared" si="50"/>
        <v>58.868392891719168</v>
      </c>
      <c r="BF43" s="15">
        <f t="shared" si="51"/>
        <v>1.9431410969113687E-3</v>
      </c>
      <c r="BG43" s="14">
        <f t="shared" si="52"/>
        <v>40.20908838142892</v>
      </c>
      <c r="BH43" s="15">
        <f t="shared" si="53"/>
        <v>3.3405850474685201</v>
      </c>
      <c r="BI43" s="14">
        <f t="shared" si="54"/>
        <v>65.587724983873727</v>
      </c>
      <c r="BJ43" s="15">
        <f t="shared" si="55"/>
        <v>-0.45510991834760434</v>
      </c>
      <c r="BK43" s="14">
        <f t="shared" si="56"/>
        <v>76.068184871041112</v>
      </c>
      <c r="BL43" s="15">
        <f t="shared" si="57"/>
        <v>-0.25222526645658483</v>
      </c>
      <c r="BM43" s="14">
        <f t="shared" si="58"/>
        <v>52.581266053490964</v>
      </c>
      <c r="BN43" s="15">
        <f t="shared" si="59"/>
        <v>1.3540065596563446</v>
      </c>
      <c r="BO43" s="47">
        <f t="shared" si="8"/>
        <v>66.099999999999994</v>
      </c>
      <c r="BP43" s="48">
        <f t="shared" si="9"/>
        <v>77.400000000000006</v>
      </c>
    </row>
    <row r="44" spans="2:68" s="2" customFormat="1" ht="12.45" x14ac:dyDescent="0.25">
      <c r="B44" s="24">
        <f t="shared" si="12"/>
        <v>27</v>
      </c>
      <c r="C44" s="14">
        <f t="shared" si="13"/>
        <v>35.551871335498248</v>
      </c>
      <c r="D44" s="15">
        <f t="shared" si="0"/>
        <v>1.8794123964415603</v>
      </c>
      <c r="E44" s="14">
        <f t="shared" si="14"/>
        <v>58.256370317996058</v>
      </c>
      <c r="F44" s="15">
        <f t="shared" si="1"/>
        <v>-0.17465058888966567</v>
      </c>
      <c r="G44" s="14">
        <f t="shared" si="60"/>
        <v>71.419613461875016</v>
      </c>
      <c r="H44" s="15">
        <f t="shared" si="2"/>
        <v>-0.71662857363563504</v>
      </c>
      <c r="I44" s="14">
        <f t="shared" si="61"/>
        <v>31.485024762867219</v>
      </c>
      <c r="J44" s="15">
        <f t="shared" si="3"/>
        <v>1.8240773341791621</v>
      </c>
      <c r="K44" s="14">
        <f t="shared" si="17"/>
        <v>18.554376174876822</v>
      </c>
      <c r="L44" s="15">
        <f t="shared" si="4"/>
        <v>1.6411280529540542</v>
      </c>
      <c r="M44" s="14">
        <f t="shared" si="18"/>
        <v>65.164410946963329</v>
      </c>
      <c r="N44" s="15">
        <f t="shared" si="5"/>
        <v>-0.46316329564610492</v>
      </c>
      <c r="O44" s="14">
        <f t="shared" si="19"/>
        <v>60.680205867958428</v>
      </c>
      <c r="P44" s="15">
        <f t="shared" si="6"/>
        <v>-2.3859015141816542E-2</v>
      </c>
      <c r="Q44" s="14">
        <f t="shared" si="20"/>
        <v>48.692678049221172</v>
      </c>
      <c r="R44" s="15">
        <f t="shared" si="7"/>
        <v>1.4451269739600647E-2</v>
      </c>
      <c r="S44" s="32">
        <f>$J$10*B44+$L$10</f>
        <v>132.5</v>
      </c>
      <c r="T44" s="33">
        <f>$J$11*B44+$N$11</f>
        <v>122.85714285714286</v>
      </c>
      <c r="U44" s="28"/>
      <c r="V44" s="24">
        <f t="shared" si="21"/>
        <v>27</v>
      </c>
      <c r="W44" s="14">
        <f t="shared" si="22"/>
        <v>35.828911378351634</v>
      </c>
      <c r="X44" s="15">
        <f t="shared" si="23"/>
        <v>1.7097720474473777</v>
      </c>
      <c r="Y44" s="14">
        <f t="shared" si="24"/>
        <v>94.021149882426997</v>
      </c>
      <c r="Z44" s="15">
        <f t="shared" si="25"/>
        <v>0.48672506316836728</v>
      </c>
      <c r="AA44" s="14">
        <f t="shared" si="26"/>
        <v>115.25908100794753</v>
      </c>
      <c r="AB44" s="15">
        <f t="shared" si="27"/>
        <v>-0.64666041260004747</v>
      </c>
      <c r="AC44" s="14">
        <f t="shared" si="28"/>
        <v>18.197354411345355</v>
      </c>
      <c r="AD44" s="15">
        <f t="shared" si="29"/>
        <v>1.4640043743901505</v>
      </c>
      <c r="AE44" s="14">
        <f t="shared" si="30"/>
        <v>8.5348088820408723</v>
      </c>
      <c r="AF44" s="15">
        <f t="shared" si="31"/>
        <v>0.62387753577187155</v>
      </c>
      <c r="AG44" s="14">
        <f t="shared" si="32"/>
        <v>113.02425306253591</v>
      </c>
      <c r="AH44" s="15">
        <f t="shared" si="33"/>
        <v>-0.29476616768741959</v>
      </c>
      <c r="AI44" s="14">
        <f t="shared" si="34"/>
        <v>79.550896553729089</v>
      </c>
      <c r="AJ44" s="15">
        <f t="shared" si="35"/>
        <v>9.9869667517547001E-3</v>
      </c>
      <c r="AK44" s="14">
        <f t="shared" si="36"/>
        <v>70.523406842755861</v>
      </c>
      <c r="AL44" s="15">
        <f t="shared" si="37"/>
        <v>-1.097295869162096E-2</v>
      </c>
      <c r="AM44" s="32">
        <f t="shared" si="10"/>
        <v>156.09756097560975</v>
      </c>
      <c r="AN44" s="33">
        <f t="shared" si="11"/>
        <v>153.84615384615387</v>
      </c>
      <c r="AO44" s="28"/>
      <c r="AP44" s="24">
        <f t="shared" si="38"/>
        <v>27</v>
      </c>
      <c r="AQ44" s="16">
        <f t="shared" si="39"/>
        <v>54.276832482073871</v>
      </c>
      <c r="AR44" s="15">
        <f t="shared" si="40"/>
        <v>3.4904301356970011</v>
      </c>
      <c r="AS44" s="14">
        <f t="shared" si="41"/>
        <v>68.502898303048823</v>
      </c>
      <c r="AT44" s="15">
        <f t="shared" si="42"/>
        <v>0.43952487983815031</v>
      </c>
      <c r="AX44" s="24">
        <f t="shared" si="43"/>
        <v>27</v>
      </c>
      <c r="AY44" s="14">
        <f t="shared" si="44"/>
        <v>48.835521940588649</v>
      </c>
      <c r="AZ44" s="15">
        <f t="shared" si="45"/>
        <v>3.039101935465288</v>
      </c>
      <c r="BA44" s="14">
        <f t="shared" si="46"/>
        <v>62.71925960449142</v>
      </c>
      <c r="BB44" s="15">
        <f t="shared" si="47"/>
        <v>-1.1985084848924538E-2</v>
      </c>
      <c r="BC44" s="14">
        <f t="shared" si="48"/>
        <v>74.150801183799871</v>
      </c>
      <c r="BD44" s="15">
        <f t="shared" si="49"/>
        <v>-7.0136994367741021E-3</v>
      </c>
      <c r="BE44" s="14">
        <f t="shared" si="50"/>
        <v>58.870336032816077</v>
      </c>
      <c r="BF44" s="15">
        <f t="shared" si="51"/>
        <v>1.7771582636460716E-3</v>
      </c>
      <c r="BG44" s="14">
        <f t="shared" si="52"/>
        <v>43.549673428897442</v>
      </c>
      <c r="BH44" s="15">
        <f t="shared" si="53"/>
        <v>3.2593735174520111</v>
      </c>
      <c r="BI44" s="14">
        <f t="shared" si="54"/>
        <v>65.132615065526124</v>
      </c>
      <c r="BJ44" s="15">
        <f t="shared" si="55"/>
        <v>-0.46478617730671523</v>
      </c>
      <c r="BK44" s="14">
        <f t="shared" si="56"/>
        <v>75.815959604584521</v>
      </c>
      <c r="BL44" s="15">
        <f t="shared" si="57"/>
        <v>-0.22924601841823222</v>
      </c>
      <c r="BM44" s="14">
        <f t="shared" si="58"/>
        <v>53.935272613147312</v>
      </c>
      <c r="BN44" s="15">
        <f t="shared" si="59"/>
        <v>1.0846383583315666</v>
      </c>
      <c r="BO44" s="47">
        <f t="shared" si="8"/>
        <v>65.95</v>
      </c>
      <c r="BP44" s="48">
        <f t="shared" si="9"/>
        <v>77.3</v>
      </c>
    </row>
    <row r="45" spans="2:68" s="2" customFormat="1" ht="12.45" x14ac:dyDescent="0.25">
      <c r="B45" s="24">
        <f t="shared" si="12"/>
        <v>28</v>
      </c>
      <c r="C45" s="14">
        <f t="shared" si="13"/>
        <v>37.431283731939807</v>
      </c>
      <c r="D45" s="15">
        <f t="shared" si="0"/>
        <v>1.8094309110163196</v>
      </c>
      <c r="E45" s="14">
        <f t="shared" si="14"/>
        <v>58.081719729106396</v>
      </c>
      <c r="F45" s="15">
        <f t="shared" si="1"/>
        <v>-0.29439193474172187</v>
      </c>
      <c r="G45" s="14">
        <f t="shared" si="60"/>
        <v>70.702984888239385</v>
      </c>
      <c r="H45" s="15">
        <f t="shared" si="2"/>
        <v>-0.71173614482693393</v>
      </c>
      <c r="I45" s="14">
        <f t="shared" si="61"/>
        <v>33.309102097046384</v>
      </c>
      <c r="J45" s="15">
        <f t="shared" si="3"/>
        <v>1.7051671478952177</v>
      </c>
      <c r="K45" s="14">
        <f t="shared" si="17"/>
        <v>20.195504227830877</v>
      </c>
      <c r="L45" s="15">
        <f t="shared" si="4"/>
        <v>1.7127805475372293</v>
      </c>
      <c r="M45" s="14">
        <f t="shared" si="18"/>
        <v>64.701247651317217</v>
      </c>
      <c r="N45" s="15">
        <f t="shared" si="5"/>
        <v>-0.4907148180673484</v>
      </c>
      <c r="O45" s="14">
        <f t="shared" si="19"/>
        <v>60.656346852816611</v>
      </c>
      <c r="P45" s="15">
        <f t="shared" si="6"/>
        <v>-2.1108193435544376E-2</v>
      </c>
      <c r="Q45" s="14">
        <f t="shared" si="20"/>
        <v>48.707129318960774</v>
      </c>
      <c r="R45" s="15">
        <f t="shared" si="7"/>
        <v>1.318208687883704E-2</v>
      </c>
      <c r="S45" s="32">
        <f>$J$10*B45+$L$10</f>
        <v>130</v>
      </c>
      <c r="T45" s="33">
        <f>$J$11*B45+$N$11</f>
        <v>120</v>
      </c>
      <c r="U45" s="28"/>
      <c r="V45" s="24">
        <f t="shared" si="21"/>
        <v>28</v>
      </c>
      <c r="W45" s="14">
        <f t="shared" si="22"/>
        <v>37.538683425799015</v>
      </c>
      <c r="X45" s="15">
        <f t="shared" si="23"/>
        <v>1.6687301963445234</v>
      </c>
      <c r="Y45" s="14">
        <f t="shared" si="24"/>
        <v>94.507874945595361</v>
      </c>
      <c r="Z45" s="15">
        <f t="shared" si="25"/>
        <v>0.12891728355937904</v>
      </c>
      <c r="AA45" s="14">
        <f t="shared" si="26"/>
        <v>114.61242059534749</v>
      </c>
      <c r="AB45" s="15">
        <f t="shared" si="27"/>
        <v>-0.69031270554884916</v>
      </c>
      <c r="AC45" s="14">
        <f t="shared" si="28"/>
        <v>19.661358785735505</v>
      </c>
      <c r="AD45" s="15">
        <f t="shared" si="29"/>
        <v>1.5270511125461215</v>
      </c>
      <c r="AE45" s="14">
        <f t="shared" si="30"/>
        <v>9.1586864178127438</v>
      </c>
      <c r="AF45" s="15">
        <f t="shared" si="31"/>
        <v>0.66289052012515137</v>
      </c>
      <c r="AG45" s="14">
        <f t="shared" si="32"/>
        <v>112.72948689484849</v>
      </c>
      <c r="AH45" s="15">
        <f t="shared" si="33"/>
        <v>-0.31428936122407958</v>
      </c>
      <c r="AI45" s="14">
        <f t="shared" si="34"/>
        <v>79.560883520480843</v>
      </c>
      <c r="AJ45" s="15">
        <f t="shared" si="35"/>
        <v>9.5692519956172006E-3</v>
      </c>
      <c r="AK45" s="14">
        <f t="shared" si="36"/>
        <v>70.512433884064237</v>
      </c>
      <c r="AL45" s="15">
        <f t="shared" si="37"/>
        <v>-1.0043636234525977E-2</v>
      </c>
      <c r="AM45" s="32">
        <f t="shared" si="10"/>
        <v>154.47154471544715</v>
      </c>
      <c r="AN45" s="33">
        <f t="shared" si="11"/>
        <v>152.13675213675214</v>
      </c>
      <c r="AO45" s="28"/>
      <c r="AP45" s="24">
        <f t="shared" si="38"/>
        <v>28</v>
      </c>
      <c r="AQ45" s="16">
        <f t="shared" si="39"/>
        <v>57.767262617770875</v>
      </c>
      <c r="AR45" s="15">
        <f t="shared" si="40"/>
        <v>3.210810947677905</v>
      </c>
      <c r="AS45" s="14">
        <f t="shared" si="41"/>
        <v>68.942423182886969</v>
      </c>
      <c r="AT45" s="15">
        <f t="shared" si="42"/>
        <v>0.31247960774493128</v>
      </c>
      <c r="AX45" s="24">
        <f t="shared" si="43"/>
        <v>28</v>
      </c>
      <c r="AY45" s="14">
        <f t="shared" si="44"/>
        <v>51.874623876053938</v>
      </c>
      <c r="AZ45" s="15">
        <f t="shared" si="45"/>
        <v>2.8342541995058959</v>
      </c>
      <c r="BA45" s="14">
        <f t="shared" si="46"/>
        <v>62.707274519642496</v>
      </c>
      <c r="BB45" s="15">
        <f t="shared" si="47"/>
        <v>-0.13127358560000368</v>
      </c>
      <c r="BC45" s="14">
        <f t="shared" si="48"/>
        <v>74.143787484363102</v>
      </c>
      <c r="BD45" s="15">
        <f t="shared" si="49"/>
        <v>-5.7459217420729389E-3</v>
      </c>
      <c r="BE45" s="14">
        <f t="shared" si="50"/>
        <v>58.87211319107972</v>
      </c>
      <c r="BF45" s="15">
        <f t="shared" si="51"/>
        <v>1.5942617702567551E-3</v>
      </c>
      <c r="BG45" s="14">
        <f t="shared" si="52"/>
        <v>46.809046946349454</v>
      </c>
      <c r="BH45" s="15">
        <f t="shared" si="53"/>
        <v>3.1273323396192345</v>
      </c>
      <c r="BI45" s="14">
        <f t="shared" si="54"/>
        <v>64.667828888219404</v>
      </c>
      <c r="BJ45" s="15">
        <f t="shared" si="55"/>
        <v>-0.46815422868316808</v>
      </c>
      <c r="BK45" s="14">
        <f t="shared" si="56"/>
        <v>75.586713586166283</v>
      </c>
      <c r="BL45" s="15">
        <f t="shared" si="57"/>
        <v>-0.20572902269396634</v>
      </c>
      <c r="BM45" s="14">
        <f t="shared" si="58"/>
        <v>55.019910971478879</v>
      </c>
      <c r="BN45" s="15">
        <f t="shared" si="59"/>
        <v>0.85880154374326478</v>
      </c>
      <c r="BO45" s="47">
        <f t="shared" si="8"/>
        <v>65.8</v>
      </c>
      <c r="BP45" s="48">
        <f t="shared" si="9"/>
        <v>77.2</v>
      </c>
    </row>
    <row r="46" spans="2:68" s="2" customFormat="1" ht="12.45" x14ac:dyDescent="0.25">
      <c r="B46" s="24">
        <f t="shared" si="12"/>
        <v>29</v>
      </c>
      <c r="C46" s="14">
        <f t="shared" si="13"/>
        <v>39.240714642956128</v>
      </c>
      <c r="D46" s="15">
        <f t="shared" si="0"/>
        <v>1.7309426744088157</v>
      </c>
      <c r="E46" s="14">
        <f t="shared" si="14"/>
        <v>57.787327794364671</v>
      </c>
      <c r="F46" s="15">
        <f t="shared" si="1"/>
        <v>-0.37683395139855369</v>
      </c>
      <c r="G46" s="14">
        <f t="shared" si="60"/>
        <v>69.991248743412456</v>
      </c>
      <c r="H46" s="15">
        <f t="shared" si="2"/>
        <v>-0.69937993126462294</v>
      </c>
      <c r="I46" s="14">
        <f t="shared" si="61"/>
        <v>35.014269244941602</v>
      </c>
      <c r="J46" s="15">
        <f t="shared" si="3"/>
        <v>1.5739604849426367</v>
      </c>
      <c r="K46" s="14">
        <f t="shared" si="17"/>
        <v>21.908284775368106</v>
      </c>
      <c r="L46" s="15">
        <f t="shared" si="4"/>
        <v>1.7749819616880944</v>
      </c>
      <c r="M46" s="14">
        <f t="shared" si="18"/>
        <v>64.210532833249871</v>
      </c>
      <c r="N46" s="15">
        <f t="shared" si="5"/>
        <v>-0.51692208005787998</v>
      </c>
      <c r="O46" s="14">
        <f t="shared" si="19"/>
        <v>60.635238659381066</v>
      </c>
      <c r="P46" s="15">
        <f t="shared" si="6"/>
        <v>-1.8700395976487982E-2</v>
      </c>
      <c r="Q46" s="14">
        <f t="shared" si="20"/>
        <v>48.72031140583961</v>
      </c>
      <c r="R46" s="15">
        <f t="shared" si="7"/>
        <v>1.1975813778986044E-2</v>
      </c>
      <c r="S46" s="32">
        <f>$J$10*B46+$L$10</f>
        <v>127.5</v>
      </c>
      <c r="T46" s="33">
        <f>$J$11*B46+$N$11</f>
        <v>117.14285714285714</v>
      </c>
      <c r="U46" s="28"/>
      <c r="V46" s="24">
        <f t="shared" si="21"/>
        <v>29</v>
      </c>
      <c r="W46" s="14">
        <f t="shared" si="22"/>
        <v>39.207413622143541</v>
      </c>
      <c r="X46" s="15">
        <f t="shared" si="23"/>
        <v>1.6314720661024245</v>
      </c>
      <c r="Y46" s="14">
        <f t="shared" si="24"/>
        <v>94.636792229154736</v>
      </c>
      <c r="Z46" s="15">
        <f t="shared" si="25"/>
        <v>-0.13907463805609144</v>
      </c>
      <c r="AA46" s="14">
        <f t="shared" si="26"/>
        <v>113.92210788979864</v>
      </c>
      <c r="AB46" s="15">
        <f t="shared" si="27"/>
        <v>-0.73224684789196393</v>
      </c>
      <c r="AC46" s="14">
        <f t="shared" si="28"/>
        <v>21.188409898281627</v>
      </c>
      <c r="AD46" s="15">
        <f t="shared" si="29"/>
        <v>1.5846299430534394</v>
      </c>
      <c r="AE46" s="14">
        <f t="shared" si="30"/>
        <v>9.8215769379378948</v>
      </c>
      <c r="AF46" s="15">
        <f t="shared" si="31"/>
        <v>0.70336986211868435</v>
      </c>
      <c r="AG46" s="14">
        <f t="shared" si="32"/>
        <v>112.41519753362441</v>
      </c>
      <c r="AH46" s="15">
        <f t="shared" si="33"/>
        <v>-0.33459952399532433</v>
      </c>
      <c r="AI46" s="14">
        <f t="shared" si="34"/>
        <v>79.570452772476457</v>
      </c>
      <c r="AJ46" s="15">
        <f t="shared" si="35"/>
        <v>9.1314825321795468E-3</v>
      </c>
      <c r="AK46" s="14">
        <f t="shared" si="36"/>
        <v>70.502390247829709</v>
      </c>
      <c r="AL46" s="15">
        <f t="shared" si="37"/>
        <v>-9.2385463968120973E-3</v>
      </c>
      <c r="AM46" s="32">
        <f t="shared" si="10"/>
        <v>152.84552845528455</v>
      </c>
      <c r="AN46" s="33">
        <f t="shared" si="11"/>
        <v>150.42735042735043</v>
      </c>
      <c r="AO46" s="28"/>
      <c r="AP46" s="24">
        <f t="shared" si="38"/>
        <v>29</v>
      </c>
      <c r="AQ46" s="16">
        <f t="shared" si="39"/>
        <v>60.978073565448781</v>
      </c>
      <c r="AR46" s="15">
        <f t="shared" si="40"/>
        <v>2.8998010737065472</v>
      </c>
      <c r="AS46" s="14">
        <f t="shared" si="41"/>
        <v>69.254902790631903</v>
      </c>
      <c r="AT46" s="15">
        <f t="shared" si="42"/>
        <v>0.22114986344725054</v>
      </c>
      <c r="AX46" s="24">
        <f t="shared" si="43"/>
        <v>29</v>
      </c>
      <c r="AY46" s="14">
        <f t="shared" si="44"/>
        <v>54.708878075559838</v>
      </c>
      <c r="AZ46" s="15">
        <f t="shared" si="45"/>
        <v>2.6032565630066249</v>
      </c>
      <c r="BA46" s="14">
        <f t="shared" si="46"/>
        <v>62.57600093404249</v>
      </c>
      <c r="BB46" s="15">
        <f t="shared" si="47"/>
        <v>-0.20980820720490054</v>
      </c>
      <c r="BC46" s="14">
        <f t="shared" si="48"/>
        <v>74.138041562621027</v>
      </c>
      <c r="BD46" s="15">
        <f t="shared" si="49"/>
        <v>-4.7100468493459268E-3</v>
      </c>
      <c r="BE46" s="14">
        <f t="shared" si="50"/>
        <v>58.873707452849978</v>
      </c>
      <c r="BF46" s="15">
        <f t="shared" si="51"/>
        <v>1.4095154699472808E-3</v>
      </c>
      <c r="BG46" s="14">
        <f t="shared" si="52"/>
        <v>49.936379285968691</v>
      </c>
      <c r="BH46" s="15">
        <f t="shared" si="53"/>
        <v>2.9516960907548322</v>
      </c>
      <c r="BI46" s="14">
        <f t="shared" si="54"/>
        <v>64.199674659536242</v>
      </c>
      <c r="BJ46" s="15">
        <f t="shared" si="55"/>
        <v>-0.46502526770538144</v>
      </c>
      <c r="BK46" s="14">
        <f t="shared" si="56"/>
        <v>75.38098456347231</v>
      </c>
      <c r="BL46" s="15">
        <f t="shared" si="57"/>
        <v>-0.18258326308583334</v>
      </c>
      <c r="BM46" s="14">
        <f t="shared" si="58"/>
        <v>55.878712515222141</v>
      </c>
      <c r="BN46" s="15">
        <f t="shared" si="59"/>
        <v>0.67393075232659783</v>
      </c>
      <c r="BO46" s="47">
        <f t="shared" si="8"/>
        <v>65.650000000000006</v>
      </c>
      <c r="BP46" s="48">
        <f t="shared" si="9"/>
        <v>77.099999999999994</v>
      </c>
    </row>
    <row r="47" spans="2:68" s="2" customFormat="1" ht="12.45" x14ac:dyDescent="0.25">
      <c r="B47" s="24">
        <f t="shared" si="12"/>
        <v>30</v>
      </c>
      <c r="C47" s="14">
        <f t="shared" si="13"/>
        <v>40.971657317364944</v>
      </c>
      <c r="D47" s="15">
        <f t="shared" si="0"/>
        <v>1.6454366249893311</v>
      </c>
      <c r="E47" s="14">
        <f t="shared" si="14"/>
        <v>57.410493842966119</v>
      </c>
      <c r="F47" s="15">
        <f t="shared" si="1"/>
        <v>-0.43071991002757093</v>
      </c>
      <c r="G47" s="14">
        <f t="shared" si="60"/>
        <v>69.29186881214784</v>
      </c>
      <c r="H47" s="15">
        <f t="shared" si="2"/>
        <v>-0.68030076078206525</v>
      </c>
      <c r="I47" s="14">
        <f t="shared" si="61"/>
        <v>36.58822972988424</v>
      </c>
      <c r="J47" s="15">
        <f t="shared" si="3"/>
        <v>1.436289176768395</v>
      </c>
      <c r="K47" s="14">
        <f t="shared" si="17"/>
        <v>23.683266737056201</v>
      </c>
      <c r="L47" s="15">
        <f t="shared" si="4"/>
        <v>1.8259377661507821</v>
      </c>
      <c r="M47" s="14">
        <f t="shared" si="18"/>
        <v>63.69361075319199</v>
      </c>
      <c r="N47" s="15">
        <f t="shared" si="5"/>
        <v>-0.5412375796098079</v>
      </c>
      <c r="O47" s="14">
        <f t="shared" si="19"/>
        <v>60.616538263404578</v>
      </c>
      <c r="P47" s="15">
        <f t="shared" si="6"/>
        <v>-1.6586677827295393E-2</v>
      </c>
      <c r="Q47" s="14">
        <f t="shared" si="20"/>
        <v>48.732287219618598</v>
      </c>
      <c r="R47" s="15">
        <f t="shared" si="7"/>
        <v>1.0844546567005509E-2</v>
      </c>
      <c r="S47" s="32">
        <f>$J$10*B47+$L$10</f>
        <v>125</v>
      </c>
      <c r="T47" s="33">
        <f>$J$11*B47+$N$11</f>
        <v>114.28571428571428</v>
      </c>
      <c r="U47" s="28"/>
      <c r="V47" s="24">
        <f t="shared" si="21"/>
        <v>30</v>
      </c>
      <c r="W47" s="14">
        <f t="shared" si="22"/>
        <v>40.838885688245966</v>
      </c>
      <c r="X47" s="15">
        <f t="shared" si="23"/>
        <v>1.5967020182069449</v>
      </c>
      <c r="Y47" s="14">
        <f t="shared" si="24"/>
        <v>94.497717591098649</v>
      </c>
      <c r="Z47" s="15">
        <f t="shared" si="25"/>
        <v>-0.33642779839170256</v>
      </c>
      <c r="AA47" s="14">
        <f t="shared" si="26"/>
        <v>113.18986104190668</v>
      </c>
      <c r="AB47" s="15">
        <f t="shared" si="27"/>
        <v>-0.77213532007198893</v>
      </c>
      <c r="AC47" s="14">
        <f t="shared" si="28"/>
        <v>22.773039841335066</v>
      </c>
      <c r="AD47" s="15">
        <f t="shared" si="29"/>
        <v>1.6356234537507532</v>
      </c>
      <c r="AE47" s="14">
        <f t="shared" si="30"/>
        <v>10.524946800056579</v>
      </c>
      <c r="AF47" s="15">
        <f t="shared" si="31"/>
        <v>0.74522588206579843</v>
      </c>
      <c r="AG47" s="14">
        <f t="shared" si="32"/>
        <v>112.08059800962909</v>
      </c>
      <c r="AH47" s="15">
        <f t="shared" si="33"/>
        <v>-0.35569550492524082</v>
      </c>
      <c r="AI47" s="14">
        <f t="shared" si="34"/>
        <v>79.579584255008641</v>
      </c>
      <c r="AJ47" s="15">
        <f t="shared" si="35"/>
        <v>8.6861373211259973E-3</v>
      </c>
      <c r="AK47" s="14">
        <f t="shared" si="36"/>
        <v>70.493151701432893</v>
      </c>
      <c r="AL47" s="15">
        <f t="shared" si="37"/>
        <v>-8.5330135650618644E-3</v>
      </c>
      <c r="AM47" s="32">
        <f t="shared" si="10"/>
        <v>151.21951219512195</v>
      </c>
      <c r="AN47" s="33">
        <f t="shared" si="11"/>
        <v>148.71794871794873</v>
      </c>
      <c r="AO47" s="28"/>
      <c r="AP47" s="24">
        <f t="shared" si="38"/>
        <v>30</v>
      </c>
      <c r="AQ47" s="16">
        <f t="shared" si="39"/>
        <v>63.87787463915533</v>
      </c>
      <c r="AR47" s="15">
        <f t="shared" si="40"/>
        <v>2.574617756791957</v>
      </c>
      <c r="AS47" s="14">
        <f t="shared" si="41"/>
        <v>69.476052654079155</v>
      </c>
      <c r="AT47" s="15">
        <f t="shared" si="42"/>
        <v>0.15600768597069259</v>
      </c>
      <c r="AX47" s="24">
        <f t="shared" si="43"/>
        <v>30</v>
      </c>
      <c r="AY47" s="14">
        <f t="shared" si="44"/>
        <v>57.312134638566462</v>
      </c>
      <c r="AZ47" s="15">
        <f t="shared" si="45"/>
        <v>2.3571400770265436</v>
      </c>
      <c r="BA47" s="14">
        <f t="shared" si="46"/>
        <v>62.366192726837589</v>
      </c>
      <c r="BB47" s="15">
        <f t="shared" si="47"/>
        <v>-0.2573976408459151</v>
      </c>
      <c r="BC47" s="14">
        <f t="shared" si="48"/>
        <v>74.133331515771687</v>
      </c>
      <c r="BD47" s="15">
        <f t="shared" si="49"/>
        <v>-3.8629419745050898E-3</v>
      </c>
      <c r="BE47" s="14">
        <f t="shared" si="50"/>
        <v>58.875116968319922</v>
      </c>
      <c r="BF47" s="15">
        <f t="shared" si="51"/>
        <v>1.2321647687030697E-3</v>
      </c>
      <c r="BG47" s="14">
        <f t="shared" si="52"/>
        <v>52.888075376723521</v>
      </c>
      <c r="BH47" s="15">
        <f t="shared" si="53"/>
        <v>2.7420430474236825</v>
      </c>
      <c r="BI47" s="14">
        <f t="shared" si="54"/>
        <v>63.734649391830864</v>
      </c>
      <c r="BJ47" s="15">
        <f t="shared" si="55"/>
        <v>-0.45557364361318292</v>
      </c>
      <c r="BK47" s="14">
        <f t="shared" si="56"/>
        <v>75.198401300386479</v>
      </c>
      <c r="BL47" s="15">
        <f t="shared" si="57"/>
        <v>-0.16048572601530398</v>
      </c>
      <c r="BM47" s="14">
        <f t="shared" si="58"/>
        <v>56.552643267548738</v>
      </c>
      <c r="BN47" s="15">
        <f t="shared" si="59"/>
        <v>0.5253570588307569</v>
      </c>
      <c r="BO47" s="47">
        <f t="shared" si="8"/>
        <v>65.5</v>
      </c>
      <c r="BP47" s="48">
        <f t="shared" si="9"/>
        <v>77</v>
      </c>
    </row>
    <row r="48" spans="2:68" s="2" customFormat="1" ht="12.45" x14ac:dyDescent="0.25">
      <c r="B48" s="24">
        <f t="shared" si="12"/>
        <v>31</v>
      </c>
      <c r="C48" s="14">
        <f t="shared" si="13"/>
        <v>42.617093942354273</v>
      </c>
      <c r="D48" s="15">
        <f t="shared" si="0"/>
        <v>1.5545646697280802</v>
      </c>
      <c r="E48" s="14">
        <f t="shared" si="14"/>
        <v>56.979773932938549</v>
      </c>
      <c r="F48" s="15">
        <f t="shared" si="1"/>
        <v>-0.4629419769558778</v>
      </c>
      <c r="G48" s="14">
        <f t="shared" si="60"/>
        <v>68.611568051365779</v>
      </c>
      <c r="H48" s="15">
        <f t="shared" si="2"/>
        <v>-0.65547643247907983</v>
      </c>
      <c r="I48" s="14">
        <f t="shared" si="61"/>
        <v>38.024518906652638</v>
      </c>
      <c r="J48" s="15">
        <f t="shared" si="3"/>
        <v>1.2974127089092109</v>
      </c>
      <c r="K48" s="14">
        <f t="shared" si="17"/>
        <v>25.509204503206984</v>
      </c>
      <c r="L48" s="15">
        <f t="shared" si="4"/>
        <v>1.8640753125275575</v>
      </c>
      <c r="M48" s="14">
        <f t="shared" si="18"/>
        <v>63.152373173582184</v>
      </c>
      <c r="N48" s="15">
        <f t="shared" si="5"/>
        <v>-0.56311926881289587</v>
      </c>
      <c r="O48" s="14">
        <f t="shared" si="19"/>
        <v>60.59995158557728</v>
      </c>
      <c r="P48" s="15">
        <f t="shared" si="6"/>
        <v>-1.472643848058075E-2</v>
      </c>
      <c r="Q48" s="14">
        <f t="shared" si="20"/>
        <v>48.743131766185606</v>
      </c>
      <c r="R48" s="15">
        <f t="shared" si="7"/>
        <v>9.7942733621509959E-3</v>
      </c>
      <c r="S48" s="32">
        <f>$J$10*B48+$L$10</f>
        <v>122.5</v>
      </c>
      <c r="T48" s="33">
        <f>$J$11*B48+$N$11</f>
        <v>111.42857142857143</v>
      </c>
      <c r="U48" s="28"/>
      <c r="V48" s="24">
        <f t="shared" si="21"/>
        <v>31</v>
      </c>
      <c r="W48" s="14">
        <f t="shared" si="22"/>
        <v>42.435587706452914</v>
      </c>
      <c r="X48" s="15">
        <f t="shared" si="23"/>
        <v>1.5632317656873118</v>
      </c>
      <c r="Y48" s="14">
        <f t="shared" si="24"/>
        <v>94.161289792706953</v>
      </c>
      <c r="Z48" s="15">
        <f t="shared" si="25"/>
        <v>-0.47952448086370669</v>
      </c>
      <c r="AA48" s="14">
        <f t="shared" si="26"/>
        <v>112.4177257218347</v>
      </c>
      <c r="AB48" s="15">
        <f t="shared" si="27"/>
        <v>-0.80960022478582583</v>
      </c>
      <c r="AC48" s="14">
        <f t="shared" si="28"/>
        <v>24.40866329508582</v>
      </c>
      <c r="AD48" s="15">
        <f t="shared" si="29"/>
        <v>1.679001047638927</v>
      </c>
      <c r="AE48" s="14">
        <f t="shared" si="30"/>
        <v>11.270172682122377</v>
      </c>
      <c r="AF48" s="15">
        <f t="shared" si="31"/>
        <v>0.78834422273430227</v>
      </c>
      <c r="AG48" s="14">
        <f t="shared" si="32"/>
        <v>111.72490250470385</v>
      </c>
      <c r="AH48" s="15">
        <f t="shared" si="33"/>
        <v>-0.37755956140048919</v>
      </c>
      <c r="AI48" s="14">
        <f t="shared" si="34"/>
        <v>79.588270392329761</v>
      </c>
      <c r="AJ48" s="15">
        <f t="shared" si="35"/>
        <v>8.2421243517742937E-3</v>
      </c>
      <c r="AK48" s="14">
        <f t="shared" si="36"/>
        <v>70.484618687867837</v>
      </c>
      <c r="AL48" s="15">
        <f t="shared" si="37"/>
        <v>-7.9081695187372958E-3</v>
      </c>
      <c r="AM48" s="32">
        <f t="shared" si="10"/>
        <v>149.59349593495935</v>
      </c>
      <c r="AN48" s="33">
        <f t="shared" si="11"/>
        <v>147.00854700854703</v>
      </c>
      <c r="AO48" s="28"/>
      <c r="AP48" s="24">
        <f t="shared" si="38"/>
        <v>31</v>
      </c>
      <c r="AQ48" s="16">
        <f t="shared" si="39"/>
        <v>66.452492395947289</v>
      </c>
      <c r="AR48" s="15">
        <f t="shared" si="40"/>
        <v>2.2506641151058777</v>
      </c>
      <c r="AS48" s="14">
        <f t="shared" si="41"/>
        <v>69.632060340049847</v>
      </c>
      <c r="AT48" s="15">
        <f t="shared" si="42"/>
        <v>0.10980169972776954</v>
      </c>
      <c r="AX48" s="24">
        <f t="shared" si="43"/>
        <v>31</v>
      </c>
      <c r="AY48" s="14">
        <f t="shared" si="44"/>
        <v>59.669274715593005</v>
      </c>
      <c r="AZ48" s="15">
        <f t="shared" si="45"/>
        <v>2.1063023913462082</v>
      </c>
      <c r="BA48" s="14">
        <f t="shared" si="46"/>
        <v>62.108795085991673</v>
      </c>
      <c r="BB48" s="15">
        <f t="shared" si="47"/>
        <v>-0.2819347905015539</v>
      </c>
      <c r="BC48" s="14">
        <f t="shared" si="48"/>
        <v>74.129468573797183</v>
      </c>
      <c r="BD48" s="15">
        <f t="shared" si="49"/>
        <v>-3.1696810248247565E-3</v>
      </c>
      <c r="BE48" s="14">
        <f t="shared" si="50"/>
        <v>58.876349133088624</v>
      </c>
      <c r="BF48" s="15">
        <f t="shared" si="51"/>
        <v>1.0674906629057747E-3</v>
      </c>
      <c r="BG48" s="14">
        <f t="shared" si="52"/>
        <v>55.630118424147206</v>
      </c>
      <c r="BH48" s="15">
        <f t="shared" si="53"/>
        <v>2.5091928757068516</v>
      </c>
      <c r="BI48" s="14">
        <f t="shared" si="54"/>
        <v>63.279075748217679</v>
      </c>
      <c r="BJ48" s="15">
        <f t="shared" si="55"/>
        <v>-0.44031212922866858</v>
      </c>
      <c r="BK48" s="14">
        <f t="shared" si="56"/>
        <v>75.037915574371169</v>
      </c>
      <c r="BL48" s="15">
        <f t="shared" si="57"/>
        <v>-0.13989236190310342</v>
      </c>
      <c r="BM48" s="14">
        <f t="shared" si="58"/>
        <v>57.078000326379495</v>
      </c>
      <c r="BN48" s="15">
        <f t="shared" si="59"/>
        <v>0.40761332632143299</v>
      </c>
      <c r="BO48" s="47">
        <f t="shared" si="8"/>
        <v>65.349999999999994</v>
      </c>
      <c r="BP48" s="48">
        <f t="shared" si="9"/>
        <v>76.900000000000006</v>
      </c>
    </row>
    <row r="49" spans="2:68" s="2" customFormat="1" ht="12.45" x14ac:dyDescent="0.25">
      <c r="B49" s="24">
        <f t="shared" si="12"/>
        <v>32</v>
      </c>
      <c r="C49" s="14">
        <f t="shared" si="13"/>
        <v>44.171658612082354</v>
      </c>
      <c r="D49" s="15">
        <f t="shared" si="0"/>
        <v>1.4600509540645046</v>
      </c>
      <c r="E49" s="14">
        <f t="shared" si="14"/>
        <v>56.516831955982674</v>
      </c>
      <c r="F49" s="15">
        <f t="shared" si="1"/>
        <v>-0.4788378423026991</v>
      </c>
      <c r="G49" s="14">
        <f t="shared" si="60"/>
        <v>67.956091618886703</v>
      </c>
      <c r="H49" s="15">
        <f t="shared" si="2"/>
        <v>-0.62602243400768698</v>
      </c>
      <c r="I49" s="14">
        <f t="shared" si="61"/>
        <v>39.321931615561851</v>
      </c>
      <c r="J49" s="15">
        <f t="shared" si="3"/>
        <v>1.1616995635108074</v>
      </c>
      <c r="K49" s="14">
        <f t="shared" si="17"/>
        <v>27.373279815734541</v>
      </c>
      <c r="L49" s="15">
        <f t="shared" si="4"/>
        <v>1.8881416828773527</v>
      </c>
      <c r="M49" s="14">
        <f t="shared" si="18"/>
        <v>62.589253904769286</v>
      </c>
      <c r="N49" s="15">
        <f t="shared" si="5"/>
        <v>-0.58205373098350477</v>
      </c>
      <c r="O49" s="14">
        <f t="shared" si="19"/>
        <v>60.5852251470967</v>
      </c>
      <c r="P49" s="15">
        <f t="shared" si="6"/>
        <v>-1.3085736577410856E-2</v>
      </c>
      <c r="Q49" s="14">
        <f t="shared" si="20"/>
        <v>48.752926039547759</v>
      </c>
      <c r="R49" s="15">
        <f t="shared" si="7"/>
        <v>8.8267504744932168E-3</v>
      </c>
      <c r="S49" s="32">
        <f>$J$10*B49+$L$10</f>
        <v>120</v>
      </c>
      <c r="T49" s="33">
        <f>$J$11*B49+$N$11</f>
        <v>108.57142857142857</v>
      </c>
      <c r="U49" s="28"/>
      <c r="V49" s="24">
        <f t="shared" si="21"/>
        <v>32</v>
      </c>
      <c r="W49" s="14">
        <f t="shared" si="22"/>
        <v>43.998819472140227</v>
      </c>
      <c r="X49" s="15">
        <f t="shared" si="23"/>
        <v>1.5300782537595676</v>
      </c>
      <c r="Y49" s="14">
        <f t="shared" si="24"/>
        <v>93.68176531184325</v>
      </c>
      <c r="Z49" s="15">
        <f t="shared" si="25"/>
        <v>-0.5815655182900743</v>
      </c>
      <c r="AA49" s="14">
        <f t="shared" si="26"/>
        <v>111.60812549704887</v>
      </c>
      <c r="AB49" s="15">
        <f t="shared" si="27"/>
        <v>-0.84423635788445894</v>
      </c>
      <c r="AC49" s="14">
        <f t="shared" si="28"/>
        <v>26.087664342724747</v>
      </c>
      <c r="AD49" s="15">
        <f t="shared" si="29"/>
        <v>1.7138647113995189</v>
      </c>
      <c r="AE49" s="14">
        <f t="shared" si="30"/>
        <v>12.058516904856679</v>
      </c>
      <c r="AF49" s="15">
        <f t="shared" si="31"/>
        <v>0.83258406793357453</v>
      </c>
      <c r="AG49" s="14">
        <f t="shared" si="32"/>
        <v>111.34734294330336</v>
      </c>
      <c r="AH49" s="15">
        <f t="shared" si="33"/>
        <v>-0.40015817749959792</v>
      </c>
      <c r="AI49" s="14">
        <f t="shared" si="34"/>
        <v>79.596512516681543</v>
      </c>
      <c r="AJ49" s="15">
        <f t="shared" si="35"/>
        <v>7.8057018292270186E-3</v>
      </c>
      <c r="AK49" s="14">
        <f t="shared" si="36"/>
        <v>70.476710518349094</v>
      </c>
      <c r="AL49" s="15">
        <f t="shared" si="37"/>
        <v>-7.3495174915354511E-3</v>
      </c>
      <c r="AM49" s="32">
        <f t="shared" si="10"/>
        <v>147.96747967479675</v>
      </c>
      <c r="AN49" s="33">
        <f t="shared" si="11"/>
        <v>145.29914529914532</v>
      </c>
      <c r="AO49" s="28"/>
      <c r="AP49" s="24">
        <f t="shared" si="38"/>
        <v>32</v>
      </c>
      <c r="AQ49" s="16">
        <f t="shared" si="39"/>
        <v>68.703156511053166</v>
      </c>
      <c r="AR49" s="15">
        <f t="shared" si="40"/>
        <v>1.9403220157549652</v>
      </c>
      <c r="AS49" s="14">
        <f t="shared" si="41"/>
        <v>69.741862039777615</v>
      </c>
      <c r="AT49" s="15">
        <f t="shared" si="42"/>
        <v>7.715580861025241E-2</v>
      </c>
      <c r="AX49" s="24">
        <f t="shared" si="43"/>
        <v>32</v>
      </c>
      <c r="AY49" s="14">
        <f t="shared" si="44"/>
        <v>61.77557710693921</v>
      </c>
      <c r="AZ49" s="15">
        <f t="shared" si="45"/>
        <v>1.8597131102833604</v>
      </c>
      <c r="BA49" s="14">
        <f t="shared" si="46"/>
        <v>61.826860295490121</v>
      </c>
      <c r="BB49" s="15">
        <f t="shared" si="47"/>
        <v>-0.28966684128576731</v>
      </c>
      <c r="BC49" s="14">
        <f t="shared" si="48"/>
        <v>74.126298892772354</v>
      </c>
      <c r="BD49" s="15">
        <f t="shared" si="49"/>
        <v>-2.6019359687119107E-3</v>
      </c>
      <c r="BE49" s="14">
        <f t="shared" si="50"/>
        <v>58.877416623751529</v>
      </c>
      <c r="BF49" s="15">
        <f t="shared" si="51"/>
        <v>9.1811988351954421E-4</v>
      </c>
      <c r="BG49" s="14">
        <f t="shared" si="52"/>
        <v>58.139311299854057</v>
      </c>
      <c r="BH49" s="15">
        <f t="shared" si="53"/>
        <v>2.2640628539818808</v>
      </c>
      <c r="BI49" s="14">
        <f t="shared" si="54"/>
        <v>62.838763618989013</v>
      </c>
      <c r="BJ49" s="15">
        <f t="shared" si="55"/>
        <v>-0.42003053912270816</v>
      </c>
      <c r="BK49" s="14">
        <f t="shared" si="56"/>
        <v>74.898023212468061</v>
      </c>
      <c r="BL49" s="15">
        <f t="shared" si="57"/>
        <v>-0.12106976678063947</v>
      </c>
      <c r="BM49" s="14">
        <f t="shared" si="58"/>
        <v>57.485613652700927</v>
      </c>
      <c r="BN49" s="15">
        <f t="shared" si="59"/>
        <v>0.31527152057153623</v>
      </c>
      <c r="BO49" s="47">
        <f t="shared" si="8"/>
        <v>65.2</v>
      </c>
      <c r="BP49" s="48">
        <f t="shared" si="9"/>
        <v>76.8</v>
      </c>
    </row>
    <row r="50" spans="2:68" s="2" customFormat="1" ht="12.45" x14ac:dyDescent="0.25">
      <c r="B50" s="24">
        <f t="shared" si="12"/>
        <v>33</v>
      </c>
      <c r="C50" s="14">
        <f t="shared" si="13"/>
        <v>45.63170956614686</v>
      </c>
      <c r="D50" s="15">
        <f t="shared" si="0"/>
        <v>1.3636001463415339</v>
      </c>
      <c r="E50" s="14">
        <f t="shared" si="14"/>
        <v>56.037994113679972</v>
      </c>
      <c r="F50" s="15">
        <f t="shared" si="1"/>
        <v>-0.48250933521405193</v>
      </c>
      <c r="G50" s="14">
        <f t="shared" si="60"/>
        <v>67.330069184879022</v>
      </c>
      <c r="H50" s="15">
        <f t="shared" si="2"/>
        <v>-0.59309739226777269</v>
      </c>
      <c r="I50" s="14">
        <f t="shared" si="61"/>
        <v>40.48363117907266</v>
      </c>
      <c r="J50" s="15">
        <f t="shared" si="3"/>
        <v>1.0324791353235909</v>
      </c>
      <c r="K50" s="14">
        <f t="shared" si="17"/>
        <v>29.261421498611895</v>
      </c>
      <c r="L50" s="15">
        <f t="shared" si="4"/>
        <v>1.8972885091898666</v>
      </c>
      <c r="M50" s="14">
        <f t="shared" si="18"/>
        <v>62.007200173785783</v>
      </c>
      <c r="N50" s="15">
        <f t="shared" si="5"/>
        <v>-0.59758049275207004</v>
      </c>
      <c r="O50" s="14">
        <f t="shared" si="19"/>
        <v>60.572139410519291</v>
      </c>
      <c r="P50" s="15">
        <f t="shared" si="6"/>
        <v>-1.1635987713107365E-2</v>
      </c>
      <c r="Q50" s="14">
        <f t="shared" si="20"/>
        <v>48.76175279002225</v>
      </c>
      <c r="R50" s="15">
        <f t="shared" si="7"/>
        <v>7.9408687793041111E-3</v>
      </c>
      <c r="S50" s="32">
        <f>$J$10*B50+$L$10</f>
        <v>117.5</v>
      </c>
      <c r="T50" s="33">
        <f>$J$11*B50+$N$11</f>
        <v>105.71428571428571</v>
      </c>
      <c r="U50" s="28"/>
      <c r="V50" s="24">
        <f t="shared" si="21"/>
        <v>33</v>
      </c>
      <c r="W50" s="14">
        <f t="shared" si="22"/>
        <v>45.528897725899796</v>
      </c>
      <c r="X50" s="15">
        <f t="shared" si="23"/>
        <v>1.4964926263957672</v>
      </c>
      <c r="Y50" s="14">
        <f t="shared" si="24"/>
        <v>93.100199793553173</v>
      </c>
      <c r="Z50" s="15">
        <f t="shared" si="25"/>
        <v>-0.65280068828406623</v>
      </c>
      <c r="AA50" s="14">
        <f t="shared" si="26"/>
        <v>110.76388913916442</v>
      </c>
      <c r="AB50" s="15">
        <f t="shared" si="27"/>
        <v>-0.87563438142569572</v>
      </c>
      <c r="AC50" s="14">
        <f t="shared" si="28"/>
        <v>27.801529054124266</v>
      </c>
      <c r="AD50" s="15">
        <f t="shared" si="29"/>
        <v>1.7394914732969484</v>
      </c>
      <c r="AE50" s="14">
        <f t="shared" si="30"/>
        <v>12.891100972790253</v>
      </c>
      <c r="AF50" s="15">
        <f t="shared" si="31"/>
        <v>0.87777666351692663</v>
      </c>
      <c r="AG50" s="14">
        <f t="shared" si="32"/>
        <v>110.94718476580377</v>
      </c>
      <c r="AH50" s="15">
        <f t="shared" si="33"/>
        <v>-0.42344240080536588</v>
      </c>
      <c r="AI50" s="14">
        <f t="shared" si="34"/>
        <v>79.60431821851077</v>
      </c>
      <c r="AJ50" s="15">
        <f t="shared" si="35"/>
        <v>7.3811668552226095E-3</v>
      </c>
      <c r="AK50" s="14">
        <f t="shared" si="36"/>
        <v>70.46936100085756</v>
      </c>
      <c r="AL50" s="15">
        <f t="shared" si="37"/>
        <v>-6.845856058374622E-3</v>
      </c>
      <c r="AM50" s="32">
        <f t="shared" si="10"/>
        <v>146.34146341463415</v>
      </c>
      <c r="AN50" s="33">
        <f t="shared" si="11"/>
        <v>143.58974358974359</v>
      </c>
      <c r="AO50" s="28"/>
      <c r="AP50" s="24">
        <f t="shared" si="38"/>
        <v>33</v>
      </c>
      <c r="AQ50" s="16">
        <f t="shared" si="39"/>
        <v>70.643478526808124</v>
      </c>
      <c r="AR50" s="15">
        <f t="shared" si="40"/>
        <v>1.6524430594426229</v>
      </c>
      <c r="AS50" s="14">
        <f t="shared" si="41"/>
        <v>69.819017848387873</v>
      </c>
      <c r="AT50" s="15">
        <f t="shared" si="42"/>
        <v>5.4154268887057044E-2</v>
      </c>
      <c r="AX50" s="24">
        <f t="shared" si="43"/>
        <v>33</v>
      </c>
      <c r="AY50" s="14">
        <f t="shared" si="44"/>
        <v>63.635290217222568</v>
      </c>
      <c r="AZ50" s="15">
        <f t="shared" si="45"/>
        <v>1.6244483497162427</v>
      </c>
      <c r="BA50" s="14">
        <f t="shared" si="46"/>
        <v>61.537193454204356</v>
      </c>
      <c r="BB50" s="15">
        <f t="shared" si="47"/>
        <v>-0.28548519050406779</v>
      </c>
      <c r="BC50" s="14">
        <f t="shared" si="48"/>
        <v>74.123696956803641</v>
      </c>
      <c r="BD50" s="15">
        <f t="shared" si="49"/>
        <v>-2.1366954640362167E-3</v>
      </c>
      <c r="BE50" s="14">
        <f t="shared" si="50"/>
        <v>58.878334743635051</v>
      </c>
      <c r="BF50" s="15">
        <f t="shared" si="51"/>
        <v>7.8494396633095413E-4</v>
      </c>
      <c r="BG50" s="14">
        <f t="shared" si="52"/>
        <v>60.403374153835941</v>
      </c>
      <c r="BH50" s="15">
        <f t="shared" si="53"/>
        <v>2.0166802857385533</v>
      </c>
      <c r="BI50" s="14">
        <f t="shared" si="54"/>
        <v>62.418733079866307</v>
      </c>
      <c r="BJ50" s="15">
        <f t="shared" si="55"/>
        <v>-0.39570958701296699</v>
      </c>
      <c r="BK50" s="14">
        <f t="shared" si="56"/>
        <v>74.776953445687425</v>
      </c>
      <c r="BL50" s="15">
        <f t="shared" si="57"/>
        <v>-0.10413475233910424</v>
      </c>
      <c r="BM50" s="14">
        <f t="shared" si="58"/>
        <v>57.800885173272462</v>
      </c>
      <c r="BN50" s="15">
        <f t="shared" si="59"/>
        <v>0.24340080153019858</v>
      </c>
      <c r="BO50" s="47">
        <f t="shared" si="8"/>
        <v>65.05</v>
      </c>
      <c r="BP50" s="48">
        <f t="shared" si="9"/>
        <v>76.7</v>
      </c>
    </row>
    <row r="51" spans="2:68" s="2" customFormat="1" ht="12.45" x14ac:dyDescent="0.25">
      <c r="B51" s="24">
        <f t="shared" si="12"/>
        <v>34</v>
      </c>
      <c r="C51" s="14">
        <f t="shared" si="13"/>
        <v>46.995309712488393</v>
      </c>
      <c r="D51" s="15">
        <f t="shared" si="0"/>
        <v>1.2668168916744742</v>
      </c>
      <c r="E51" s="14">
        <f t="shared" si="14"/>
        <v>55.555484778465917</v>
      </c>
      <c r="F51" s="15">
        <f t="shared" si="1"/>
        <v>-0.47710491070606453</v>
      </c>
      <c r="G51" s="14">
        <f t="shared" si="60"/>
        <v>66.736971792611243</v>
      </c>
      <c r="H51" s="15">
        <f t="shared" si="2"/>
        <v>-0.55782363458802209</v>
      </c>
      <c r="I51" s="14">
        <f t="shared" si="61"/>
        <v>41.516110314396251</v>
      </c>
      <c r="J51" s="15">
        <f t="shared" si="3"/>
        <v>0.9120406599593105</v>
      </c>
      <c r="K51" s="14">
        <f t="shared" si="17"/>
        <v>31.158710007801762</v>
      </c>
      <c r="L51" s="15">
        <f t="shared" si="4"/>
        <v>1.8911344468539133</v>
      </c>
      <c r="M51" s="14">
        <f t="shared" si="18"/>
        <v>61.40961968103371</v>
      </c>
      <c r="N51" s="15">
        <f t="shared" si="5"/>
        <v>-0.60931541855398708</v>
      </c>
      <c r="O51" s="14">
        <f t="shared" si="19"/>
        <v>60.560503422806185</v>
      </c>
      <c r="P51" s="15">
        <f t="shared" si="6"/>
        <v>-1.0352952251123426E-2</v>
      </c>
      <c r="Q51" s="14">
        <f t="shared" si="20"/>
        <v>48.769693658801557</v>
      </c>
      <c r="R51" s="15">
        <f t="shared" si="7"/>
        <v>7.1336426965231681E-3</v>
      </c>
      <c r="S51" s="32">
        <f>$J$10*B51+$L$10</f>
        <v>115</v>
      </c>
      <c r="T51" s="33">
        <f>$J$11*B51+$N$11</f>
        <v>102.85714285714286</v>
      </c>
      <c r="U51" s="28"/>
      <c r="V51" s="24">
        <f t="shared" si="21"/>
        <v>34</v>
      </c>
      <c r="W51" s="14">
        <f t="shared" si="22"/>
        <v>47.02539035229556</v>
      </c>
      <c r="X51" s="15">
        <f t="shared" si="23"/>
        <v>1.4619512717220191</v>
      </c>
      <c r="Y51" s="14">
        <f t="shared" si="24"/>
        <v>92.447399105269113</v>
      </c>
      <c r="Z51" s="15">
        <f t="shared" si="25"/>
        <v>-0.70100076551429158</v>
      </c>
      <c r="AA51" s="14">
        <f t="shared" si="26"/>
        <v>109.88825475773872</v>
      </c>
      <c r="AB51" s="15">
        <f t="shared" si="27"/>
        <v>-0.90340338220349148</v>
      </c>
      <c r="AC51" s="14">
        <f t="shared" si="28"/>
        <v>29.541020527421214</v>
      </c>
      <c r="AD51" s="15">
        <f t="shared" si="29"/>
        <v>1.7553691334283643</v>
      </c>
      <c r="AE51" s="14">
        <f t="shared" si="30"/>
        <v>13.768877636307181</v>
      </c>
      <c r="AF51" s="15">
        <f t="shared" si="31"/>
        <v>0.92372424213981397</v>
      </c>
      <c r="AG51" s="14">
        <f t="shared" si="32"/>
        <v>110.5237423649984</v>
      </c>
      <c r="AH51" s="15">
        <f t="shared" si="33"/>
        <v>-0.44734790284619042</v>
      </c>
      <c r="AI51" s="14">
        <f t="shared" si="34"/>
        <v>79.611699385365995</v>
      </c>
      <c r="AJ51" s="15">
        <f t="shared" si="35"/>
        <v>6.9713700532254563E-3</v>
      </c>
      <c r="AK51" s="14">
        <f t="shared" si="36"/>
        <v>70.462515144799184</v>
      </c>
      <c r="AL51" s="15">
        <f t="shared" si="37"/>
        <v>-6.3884722349030199E-3</v>
      </c>
      <c r="AM51" s="32">
        <f t="shared" si="10"/>
        <v>144.71544715447155</v>
      </c>
      <c r="AN51" s="33">
        <f t="shared" si="11"/>
        <v>141.88034188034189</v>
      </c>
      <c r="AO51" s="28"/>
      <c r="AP51" s="24">
        <f t="shared" si="38"/>
        <v>34</v>
      </c>
      <c r="AQ51" s="16">
        <f t="shared" si="39"/>
        <v>72.295921586250742</v>
      </c>
      <c r="AR51" s="15">
        <f t="shared" si="40"/>
        <v>1.3924336222368583</v>
      </c>
      <c r="AS51" s="14">
        <f t="shared" si="41"/>
        <v>69.873172117274933</v>
      </c>
      <c r="AT51" s="15">
        <f t="shared" si="42"/>
        <v>3.7979427766792431E-2</v>
      </c>
      <c r="AX51" s="24">
        <f t="shared" si="43"/>
        <v>34</v>
      </c>
      <c r="AY51" s="14">
        <f t="shared" si="44"/>
        <v>65.259738566938807</v>
      </c>
      <c r="AZ51" s="15">
        <f t="shared" si="45"/>
        <v>1.4055464018078896</v>
      </c>
      <c r="BA51" s="14">
        <f t="shared" si="46"/>
        <v>61.251708263700287</v>
      </c>
      <c r="BB51" s="15">
        <f t="shared" si="47"/>
        <v>-0.27318324416808226</v>
      </c>
      <c r="BC51" s="14">
        <f t="shared" si="48"/>
        <v>74.12156026133961</v>
      </c>
      <c r="BD51" s="15">
        <f t="shared" si="49"/>
        <v>-1.7552411853696665E-3</v>
      </c>
      <c r="BE51" s="14">
        <f t="shared" si="50"/>
        <v>58.879119687601381</v>
      </c>
      <c r="BF51" s="15">
        <f t="shared" si="51"/>
        <v>6.6775815571054273E-4</v>
      </c>
      <c r="BG51" s="14">
        <f t="shared" si="52"/>
        <v>62.420054439574493</v>
      </c>
      <c r="BH51" s="15">
        <f t="shared" si="53"/>
        <v>1.7754827715835613</v>
      </c>
      <c r="BI51" s="14">
        <f t="shared" si="54"/>
        <v>62.023023492853341</v>
      </c>
      <c r="BJ51" s="15">
        <f t="shared" si="55"/>
        <v>-0.36842517486403098</v>
      </c>
      <c r="BK51" s="14">
        <f t="shared" si="56"/>
        <v>74.672818693348319</v>
      </c>
      <c r="BL51" s="15">
        <f t="shared" si="57"/>
        <v>-8.9093501049836765E-2</v>
      </c>
      <c r="BM51" s="14">
        <f t="shared" si="58"/>
        <v>58.044285974802662</v>
      </c>
      <c r="BN51" s="15">
        <f t="shared" si="59"/>
        <v>0.18776278926136492</v>
      </c>
      <c r="BO51" s="47">
        <f t="shared" si="8"/>
        <v>64.900000000000006</v>
      </c>
      <c r="BP51" s="48">
        <f t="shared" si="9"/>
        <v>76.599999999999994</v>
      </c>
    </row>
    <row r="52" spans="2:68" s="2" customFormat="1" ht="12.45" x14ac:dyDescent="0.25">
      <c r="B52" s="24">
        <f t="shared" si="12"/>
        <v>35</v>
      </c>
      <c r="C52" s="14">
        <f t="shared" si="13"/>
        <v>48.262126604162866</v>
      </c>
      <c r="D52" s="15">
        <f t="shared" si="0"/>
        <v>1.1711434176119591</v>
      </c>
      <c r="E52" s="14">
        <f t="shared" si="14"/>
        <v>55.07837986775985</v>
      </c>
      <c r="F52" s="15">
        <f t="shared" si="1"/>
        <v>-0.46504820541241898</v>
      </c>
      <c r="G52" s="14">
        <f t="shared" si="60"/>
        <v>66.179148158023224</v>
      </c>
      <c r="H52" s="15">
        <f t="shared" si="2"/>
        <v>-0.52122838510218106</v>
      </c>
      <c r="I52" s="14">
        <f t="shared" si="61"/>
        <v>42.42815097435556</v>
      </c>
      <c r="J52" s="15">
        <f t="shared" si="3"/>
        <v>0.80173697919077735</v>
      </c>
      <c r="K52" s="14">
        <f t="shared" si="17"/>
        <v>33.049844454655677</v>
      </c>
      <c r="L52" s="15">
        <f t="shared" si="4"/>
        <v>1.8697977460681057</v>
      </c>
      <c r="M52" s="14">
        <f t="shared" si="18"/>
        <v>60.80030426247972</v>
      </c>
      <c r="N52" s="15">
        <f t="shared" si="5"/>
        <v>-0.61697104101973821</v>
      </c>
      <c r="O52" s="14">
        <f t="shared" si="19"/>
        <v>60.55015047055506</v>
      </c>
      <c r="P52" s="15">
        <f t="shared" si="6"/>
        <v>-9.2159434881233793E-3</v>
      </c>
      <c r="Q52" s="14">
        <f t="shared" si="20"/>
        <v>48.776827301498081</v>
      </c>
      <c r="R52" s="15">
        <f t="shared" si="7"/>
        <v>6.4009204328643321E-3</v>
      </c>
      <c r="S52" s="32">
        <f>$J$10*B52+$L$10</f>
        <v>112.5</v>
      </c>
      <c r="T52" s="33">
        <f>$J$11*B52+$N$11</f>
        <v>100</v>
      </c>
      <c r="U52" s="28"/>
      <c r="V52" s="24">
        <f t="shared" si="21"/>
        <v>35</v>
      </c>
      <c r="W52" s="14">
        <f t="shared" si="22"/>
        <v>48.487341624017581</v>
      </c>
      <c r="X52" s="15">
        <f t="shared" si="23"/>
        <v>1.4261288815612128</v>
      </c>
      <c r="Y52" s="14">
        <f t="shared" si="24"/>
        <v>91.746398339754819</v>
      </c>
      <c r="Z52" s="15">
        <f t="shared" si="25"/>
        <v>-0.73196998364946975</v>
      </c>
      <c r="AA52" s="14">
        <f t="shared" si="26"/>
        <v>108.98485137553523</v>
      </c>
      <c r="AB52" s="15">
        <f t="shared" si="27"/>
        <v>-0.9271919044885597</v>
      </c>
      <c r="AC52" s="14">
        <f t="shared" si="28"/>
        <v>31.296389660849577</v>
      </c>
      <c r="AD52" s="15">
        <f t="shared" si="29"/>
        <v>1.7612221658595617</v>
      </c>
      <c r="AE52" s="14">
        <f t="shared" si="30"/>
        <v>14.692601878446995</v>
      </c>
      <c r="AF52" s="15">
        <f t="shared" si="31"/>
        <v>0.97019945928675244</v>
      </c>
      <c r="AG52" s="14">
        <f t="shared" si="32"/>
        <v>110.07639446215221</v>
      </c>
      <c r="AH52" s="15">
        <f t="shared" si="33"/>
        <v>-0.47179492344407636</v>
      </c>
      <c r="AI52" s="14">
        <f t="shared" si="34"/>
        <v>79.618670755419217</v>
      </c>
      <c r="AJ52" s="15">
        <f t="shared" si="35"/>
        <v>6.5780998797375645E-3</v>
      </c>
      <c r="AK52" s="14">
        <f t="shared" si="36"/>
        <v>70.456126672564281</v>
      </c>
      <c r="AL52" s="15">
        <f t="shared" si="37"/>
        <v>-5.9705360864921175E-3</v>
      </c>
      <c r="AM52" s="32">
        <f t="shared" si="10"/>
        <v>143.08943089430895</v>
      </c>
      <c r="AN52" s="33">
        <f t="shared" si="11"/>
        <v>140.17094017094018</v>
      </c>
      <c r="AO52" s="28"/>
      <c r="AP52" s="24">
        <f t="shared" si="38"/>
        <v>35</v>
      </c>
      <c r="AQ52" s="16">
        <f t="shared" si="39"/>
        <v>73.688355208487607</v>
      </c>
      <c r="AR52" s="15">
        <f t="shared" si="40"/>
        <v>1.1627368083669154</v>
      </c>
      <c r="AS52" s="14">
        <f t="shared" si="41"/>
        <v>69.911151545041719</v>
      </c>
      <c r="AT52" s="15">
        <f t="shared" si="42"/>
        <v>2.6620704853420503E-2</v>
      </c>
      <c r="AX52" s="24">
        <f t="shared" si="43"/>
        <v>35</v>
      </c>
      <c r="AY52" s="14">
        <f t="shared" si="44"/>
        <v>66.665284968746704</v>
      </c>
      <c r="AZ52" s="15">
        <f t="shared" si="45"/>
        <v>1.2061187569885847</v>
      </c>
      <c r="BA52" s="14">
        <f t="shared" si="46"/>
        <v>60.978525019532206</v>
      </c>
      <c r="BB52" s="15">
        <f t="shared" si="47"/>
        <v>-0.25567017557402111</v>
      </c>
      <c r="BC52" s="14">
        <f t="shared" si="48"/>
        <v>74.119805020154246</v>
      </c>
      <c r="BD52" s="15">
        <f t="shared" si="49"/>
        <v>-1.4423278102673419E-3</v>
      </c>
      <c r="BE52" s="14">
        <f t="shared" si="50"/>
        <v>58.879787445757088</v>
      </c>
      <c r="BF52" s="15">
        <f t="shared" si="51"/>
        <v>5.6570048278380375E-4</v>
      </c>
      <c r="BG52" s="14">
        <f t="shared" si="52"/>
        <v>64.195537211158054</v>
      </c>
      <c r="BH52" s="15">
        <f t="shared" si="53"/>
        <v>1.546952432518294</v>
      </c>
      <c r="BI52" s="14">
        <f t="shared" si="54"/>
        <v>61.654598317989311</v>
      </c>
      <c r="BJ52" s="15">
        <f t="shared" si="55"/>
        <v>-0.3392576596182077</v>
      </c>
      <c r="BK52" s="14">
        <f t="shared" si="56"/>
        <v>74.583725192298488</v>
      </c>
      <c r="BL52" s="15">
        <f t="shared" si="57"/>
        <v>-7.5875901041921948E-2</v>
      </c>
      <c r="BM52" s="14">
        <f t="shared" si="58"/>
        <v>58.232048764064025</v>
      </c>
      <c r="BN52" s="15">
        <f t="shared" si="59"/>
        <v>0.14484617941555808</v>
      </c>
      <c r="BO52" s="47">
        <f t="shared" si="8"/>
        <v>64.75</v>
      </c>
      <c r="BP52" s="48">
        <f t="shared" si="9"/>
        <v>76.5</v>
      </c>
    </row>
    <row r="53" spans="2:68" s="2" customFormat="1" ht="12.45" x14ac:dyDescent="0.25">
      <c r="B53" s="24">
        <f t="shared" si="12"/>
        <v>36</v>
      </c>
      <c r="C53" s="14">
        <f t="shared" si="13"/>
        <v>49.433270021774824</v>
      </c>
      <c r="D53" s="15">
        <f t="shared" si="0"/>
        <v>1.0778179708871467</v>
      </c>
      <c r="E53" s="14">
        <f t="shared" si="14"/>
        <v>54.613331662347434</v>
      </c>
      <c r="F53" s="15">
        <f t="shared" si="1"/>
        <v>-0.4482138372685216</v>
      </c>
      <c r="G53" s="14">
        <f t="shared" si="60"/>
        <v>65.657919772921048</v>
      </c>
      <c r="H53" s="15">
        <f t="shared" si="2"/>
        <v>-0.4842066327304444</v>
      </c>
      <c r="I53" s="14">
        <f t="shared" si="61"/>
        <v>43.229887953546339</v>
      </c>
      <c r="J53" s="15">
        <f t="shared" si="3"/>
        <v>0.70214727431084523</v>
      </c>
      <c r="K53" s="14">
        <f t="shared" si="17"/>
        <v>34.919642200723786</v>
      </c>
      <c r="L53" s="15">
        <f t="shared" si="4"/>
        <v>1.8338944490380182</v>
      </c>
      <c r="M53" s="14">
        <f t="shared" si="18"/>
        <v>60.183333221459982</v>
      </c>
      <c r="N53" s="15">
        <f t="shared" si="5"/>
        <v>-0.62037186013800261</v>
      </c>
      <c r="O53" s="14">
        <f t="shared" si="19"/>
        <v>60.540934527066938</v>
      </c>
      <c r="P53" s="15">
        <f t="shared" si="6"/>
        <v>-8.2072039160112631E-3</v>
      </c>
      <c r="Q53" s="14">
        <f t="shared" si="20"/>
        <v>48.783228221930948</v>
      </c>
      <c r="R53" s="15">
        <f t="shared" si="7"/>
        <v>5.7378889335266692E-3</v>
      </c>
      <c r="S53" s="32">
        <f>$J$10*B53+$L$10</f>
        <v>110</v>
      </c>
      <c r="T53" s="33">
        <f>$J$11*B53+$N$11</f>
        <v>97.142857142857139</v>
      </c>
      <c r="U53" s="28"/>
      <c r="V53" s="24">
        <f t="shared" si="21"/>
        <v>36</v>
      </c>
      <c r="W53" s="14">
        <f t="shared" si="22"/>
        <v>49.913470505578793</v>
      </c>
      <c r="X53" s="15">
        <f t="shared" si="23"/>
        <v>1.3888651273075476</v>
      </c>
      <c r="Y53" s="14">
        <f t="shared" si="24"/>
        <v>91.014428356105356</v>
      </c>
      <c r="Z53" s="15">
        <f t="shared" si="25"/>
        <v>-0.75000757114112027</v>
      </c>
      <c r="AA53" s="14">
        <f t="shared" si="26"/>
        <v>108.05765947104666</v>
      </c>
      <c r="AB53" s="15">
        <f t="shared" si="27"/>
        <v>-0.9467064631956732</v>
      </c>
      <c r="AC53" s="14">
        <f t="shared" si="28"/>
        <v>33.057611826709142</v>
      </c>
      <c r="AD53" s="15">
        <f t="shared" si="29"/>
        <v>1.7570254088386905</v>
      </c>
      <c r="AE53" s="14">
        <f t="shared" si="30"/>
        <v>15.662801337733747</v>
      </c>
      <c r="AF53" s="15">
        <f t="shared" si="31"/>
        <v>1.0169454500907276</v>
      </c>
      <c r="AG53" s="14">
        <f t="shared" si="32"/>
        <v>109.60459953870813</v>
      </c>
      <c r="AH53" s="15">
        <f t="shared" si="33"/>
        <v>-0.49668822808606894</v>
      </c>
      <c r="AI53" s="14">
        <f t="shared" si="34"/>
        <v>79.625248855298949</v>
      </c>
      <c r="AJ53" s="15">
        <f t="shared" si="35"/>
        <v>6.2023693699710947E-3</v>
      </c>
      <c r="AK53" s="14">
        <f t="shared" si="36"/>
        <v>70.450156136477787</v>
      </c>
      <c r="AL53" s="15">
        <f t="shared" si="37"/>
        <v>-5.5866462289717589E-3</v>
      </c>
      <c r="AM53" s="32">
        <f t="shared" si="10"/>
        <v>141.46341463414632</v>
      </c>
      <c r="AN53" s="33">
        <f t="shared" si="11"/>
        <v>138.46153846153848</v>
      </c>
      <c r="AO53" s="28"/>
      <c r="AP53" s="24">
        <f t="shared" si="38"/>
        <v>36</v>
      </c>
      <c r="AQ53" s="16">
        <f t="shared" si="39"/>
        <v>74.851092016854523</v>
      </c>
      <c r="AR53" s="15">
        <f t="shared" si="40"/>
        <v>0.96350346308184809</v>
      </c>
      <c r="AS53" s="14">
        <f t="shared" si="41"/>
        <v>69.937772249895133</v>
      </c>
      <c r="AT53" s="15">
        <f t="shared" si="42"/>
        <v>1.8651729490533578E-2</v>
      </c>
      <c r="AX53" s="24">
        <f t="shared" si="43"/>
        <v>36</v>
      </c>
      <c r="AY53" s="14">
        <f t="shared" si="44"/>
        <v>67.871403725735291</v>
      </c>
      <c r="AZ53" s="15">
        <f t="shared" si="45"/>
        <v>1.0276257867692953</v>
      </c>
      <c r="BA53" s="14">
        <f t="shared" si="46"/>
        <v>60.722854843958189</v>
      </c>
      <c r="BB53" s="15">
        <f t="shared" si="47"/>
        <v>-0.23514458913158223</v>
      </c>
      <c r="BC53" s="14">
        <f t="shared" si="48"/>
        <v>74.118362692343979</v>
      </c>
      <c r="BD53" s="15">
        <f t="shared" si="49"/>
        <v>-1.185524502401039E-3</v>
      </c>
      <c r="BE53" s="14">
        <f t="shared" si="50"/>
        <v>58.880353146239869</v>
      </c>
      <c r="BF53" s="15">
        <f t="shared" si="51"/>
        <v>4.7754908111242978E-4</v>
      </c>
      <c r="BG53" s="14">
        <f t="shared" si="52"/>
        <v>65.74248964367635</v>
      </c>
      <c r="BH53" s="15">
        <f t="shared" si="53"/>
        <v>1.3355547803051764</v>
      </c>
      <c r="BI53" s="14">
        <f t="shared" si="54"/>
        <v>61.315340658371106</v>
      </c>
      <c r="BJ53" s="15">
        <f t="shared" si="55"/>
        <v>-0.30921696943215582</v>
      </c>
      <c r="BK53" s="14">
        <f t="shared" si="56"/>
        <v>74.507849291256562</v>
      </c>
      <c r="BL53" s="15">
        <f t="shared" si="57"/>
        <v>-6.4363379405263071E-2</v>
      </c>
      <c r="BM53" s="14">
        <f t="shared" si="58"/>
        <v>58.376894943479584</v>
      </c>
      <c r="BN53" s="15">
        <f t="shared" si="59"/>
        <v>0.11181535380203572</v>
      </c>
      <c r="BO53" s="47">
        <f t="shared" si="8"/>
        <v>64.599999999999994</v>
      </c>
      <c r="BP53" s="48">
        <f t="shared" si="9"/>
        <v>76.400000000000006</v>
      </c>
    </row>
    <row r="54" spans="2:68" s="2" customFormat="1" ht="12.45" x14ac:dyDescent="0.25">
      <c r="B54" s="24">
        <f t="shared" si="12"/>
        <v>37</v>
      </c>
      <c r="C54" s="14">
        <f t="shared" si="13"/>
        <v>50.51108799266197</v>
      </c>
      <c r="D54" s="15">
        <f t="shared" si="0"/>
        <v>0.98785354043082885</v>
      </c>
      <c r="E54" s="14">
        <f t="shared" si="14"/>
        <v>54.165117825078916</v>
      </c>
      <c r="F54" s="15">
        <f t="shared" si="1"/>
        <v>-0.42805886853244379</v>
      </c>
      <c r="G54" s="14">
        <f t="shared" si="60"/>
        <v>65.1737131401906</v>
      </c>
      <c r="H54" s="15">
        <f t="shared" si="2"/>
        <v>-0.44750344476662463</v>
      </c>
      <c r="I54" s="14">
        <f t="shared" si="61"/>
        <v>43.932035227857185</v>
      </c>
      <c r="J54" s="15">
        <f t="shared" si="3"/>
        <v>0.61325955054226711</v>
      </c>
      <c r="K54" s="14">
        <f t="shared" si="17"/>
        <v>36.753536649761806</v>
      </c>
      <c r="L54" s="15">
        <f t="shared" si="4"/>
        <v>1.784501705927207</v>
      </c>
      <c r="M54" s="14">
        <f t="shared" si="18"/>
        <v>59.562961361321982</v>
      </c>
      <c r="N54" s="15">
        <f t="shared" si="5"/>
        <v>-0.6194631000616706</v>
      </c>
      <c r="O54" s="14">
        <f t="shared" si="19"/>
        <v>60.53272732315093</v>
      </c>
      <c r="P54" s="15">
        <f t="shared" si="6"/>
        <v>-7.3114102845819318E-3</v>
      </c>
      <c r="Q54" s="14">
        <f t="shared" si="20"/>
        <v>48.788966110864472</v>
      </c>
      <c r="R54" s="15">
        <f t="shared" si="7"/>
        <v>5.1394281635888106E-3</v>
      </c>
      <c r="S54" s="32">
        <f>$J$10*B54+$L$10</f>
        <v>107.5</v>
      </c>
      <c r="T54" s="33">
        <f>$J$11*B54+$N$11</f>
        <v>94.285714285714278</v>
      </c>
      <c r="U54" s="28"/>
      <c r="V54" s="24">
        <f t="shared" si="21"/>
        <v>37</v>
      </c>
      <c r="W54" s="14">
        <f t="shared" si="22"/>
        <v>51.30233563288634</v>
      </c>
      <c r="X54" s="15">
        <f t="shared" si="23"/>
        <v>1.3501311232559932</v>
      </c>
      <c r="Y54" s="14">
        <f t="shared" si="24"/>
        <v>90.26442078496423</v>
      </c>
      <c r="Z54" s="15">
        <f t="shared" si="25"/>
        <v>-0.75828759008457247</v>
      </c>
      <c r="AA54" s="14">
        <f t="shared" si="26"/>
        <v>107.11095300785099</v>
      </c>
      <c r="AB54" s="15">
        <f t="shared" si="27"/>
        <v>-0.96172658964473134</v>
      </c>
      <c r="AC54" s="14">
        <f t="shared" si="28"/>
        <v>34.814637235547835</v>
      </c>
      <c r="AD54" s="15">
        <f t="shared" si="29"/>
        <v>1.7430042091201248</v>
      </c>
      <c r="AE54" s="14">
        <f t="shared" si="30"/>
        <v>16.679746787824474</v>
      </c>
      <c r="AF54" s="15">
        <f t="shared" si="31"/>
        <v>1.063676613126137</v>
      </c>
      <c r="AG54" s="14">
        <f t="shared" si="32"/>
        <v>109.10791131062206</v>
      </c>
      <c r="AH54" s="15">
        <f t="shared" si="33"/>
        <v>-0.52191718500357842</v>
      </c>
      <c r="AI54" s="14">
        <f t="shared" si="34"/>
        <v>79.631451224668922</v>
      </c>
      <c r="AJ54" s="15">
        <f t="shared" si="35"/>
        <v>5.8446298423397991E-3</v>
      </c>
      <c r="AK54" s="14">
        <f t="shared" si="36"/>
        <v>70.44456949024881</v>
      </c>
      <c r="AL54" s="15">
        <f t="shared" si="37"/>
        <v>-5.2324883580237014E-3</v>
      </c>
      <c r="AM54" s="32">
        <f t="shared" si="10"/>
        <v>139.83739837398372</v>
      </c>
      <c r="AN54" s="33">
        <f t="shared" si="11"/>
        <v>136.75213675213678</v>
      </c>
      <c r="AO54" s="28"/>
      <c r="AP54" s="24">
        <f t="shared" si="38"/>
        <v>37</v>
      </c>
      <c r="AQ54" s="16">
        <f t="shared" si="39"/>
        <v>75.814595479936372</v>
      </c>
      <c r="AR54" s="15">
        <f t="shared" si="40"/>
        <v>0.7932868765213037</v>
      </c>
      <c r="AS54" s="14">
        <f t="shared" si="41"/>
        <v>69.956423979385661</v>
      </c>
      <c r="AT54" s="15">
        <f t="shared" si="42"/>
        <v>1.3064668171846703E-2</v>
      </c>
      <c r="AX54" s="24">
        <f t="shared" si="43"/>
        <v>37</v>
      </c>
      <c r="AY54" s="14">
        <f t="shared" si="44"/>
        <v>68.899029512504583</v>
      </c>
      <c r="AZ54" s="15">
        <f t="shared" si="45"/>
        <v>0.87022909959069061</v>
      </c>
      <c r="BA54" s="14">
        <f t="shared" si="46"/>
        <v>60.487710254826609</v>
      </c>
      <c r="BB54" s="15">
        <f t="shared" si="47"/>
        <v>-0.21323594628283429</v>
      </c>
      <c r="BC54" s="14">
        <f t="shared" si="48"/>
        <v>74.117177167841575</v>
      </c>
      <c r="BD54" s="15">
        <f t="shared" si="49"/>
        <v>-9.7468486342544786E-4</v>
      </c>
      <c r="BE54" s="14">
        <f t="shared" si="50"/>
        <v>58.880830695320981</v>
      </c>
      <c r="BF54" s="15">
        <f t="shared" si="51"/>
        <v>4.0191958370141987E-4</v>
      </c>
      <c r="BG54" s="14">
        <f t="shared" si="52"/>
        <v>67.078044423981524</v>
      </c>
      <c r="BH54" s="15">
        <f t="shared" si="53"/>
        <v>1.1439059066968194</v>
      </c>
      <c r="BI54" s="14">
        <f t="shared" si="54"/>
        <v>61.006123688938949</v>
      </c>
      <c r="BJ54" s="15">
        <f t="shared" si="55"/>
        <v>-0.27918938813839517</v>
      </c>
      <c r="BK54" s="14">
        <f t="shared" si="56"/>
        <v>74.443485911851297</v>
      </c>
      <c r="BL54" s="15">
        <f t="shared" si="57"/>
        <v>-5.441017465425476E-2</v>
      </c>
      <c r="BM54" s="14">
        <f t="shared" si="58"/>
        <v>58.488710297281621</v>
      </c>
      <c r="BN54" s="15">
        <f t="shared" si="59"/>
        <v>8.6421284647161936E-2</v>
      </c>
      <c r="BO54" s="47">
        <f t="shared" si="8"/>
        <v>64.45</v>
      </c>
      <c r="BP54" s="48">
        <f t="shared" si="9"/>
        <v>76.3</v>
      </c>
    </row>
    <row r="55" spans="2:68" s="2" customFormat="1" ht="12.45" x14ac:dyDescent="0.25">
      <c r="B55" s="24">
        <f t="shared" si="12"/>
        <v>38</v>
      </c>
      <c r="C55" s="14">
        <f t="shared" si="13"/>
        <v>51.498941533092797</v>
      </c>
      <c r="D55" s="15">
        <f t="shared" si="0"/>
        <v>0.90203420168273674</v>
      </c>
      <c r="E55" s="14">
        <f t="shared" si="14"/>
        <v>53.73705895654647</v>
      </c>
      <c r="F55" s="15">
        <f t="shared" si="1"/>
        <v>-0.40571982179288479</v>
      </c>
      <c r="G55" s="14">
        <f t="shared" si="60"/>
        <v>64.726209695423975</v>
      </c>
      <c r="H55" s="15">
        <f t="shared" si="2"/>
        <v>-0.41171170552635417</v>
      </c>
      <c r="I55" s="14">
        <f t="shared" si="61"/>
        <v>44.545294778399452</v>
      </c>
      <c r="J55" s="15">
        <f t="shared" si="3"/>
        <v>0.53464506781523546</v>
      </c>
      <c r="K55" s="14">
        <f t="shared" si="17"/>
        <v>38.538038355689011</v>
      </c>
      <c r="L55" s="15">
        <f t="shared" si="4"/>
        <v>1.7230898735654705</v>
      </c>
      <c r="M55" s="14">
        <f t="shared" si="18"/>
        <v>58.943498261260309</v>
      </c>
      <c r="N55" s="15">
        <f t="shared" si="5"/>
        <v>-0.61431209087487382</v>
      </c>
      <c r="O55" s="14">
        <f t="shared" si="19"/>
        <v>60.52541591286635</v>
      </c>
      <c r="P55" s="15">
        <f t="shared" si="6"/>
        <v>-6.5152778363373187E-3</v>
      </c>
      <c r="Q55" s="14">
        <f t="shared" si="20"/>
        <v>48.79410553902806</v>
      </c>
      <c r="R55" s="15">
        <f t="shared" si="7"/>
        <v>4.6003552802833525E-3</v>
      </c>
      <c r="S55" s="32">
        <f>$J$10*B55+$L$10</f>
        <v>105</v>
      </c>
      <c r="T55" s="33">
        <f>$J$11*B55+$N$11</f>
        <v>91.428571428571431</v>
      </c>
      <c r="U55" s="28"/>
      <c r="V55" s="24">
        <f t="shared" si="21"/>
        <v>38</v>
      </c>
      <c r="W55" s="14">
        <f t="shared" si="22"/>
        <v>52.652466756142331</v>
      </c>
      <c r="X55" s="15">
        <f t="shared" si="23"/>
        <v>1.3099986235001149</v>
      </c>
      <c r="Y55" s="14">
        <f t="shared" si="24"/>
        <v>89.506133194879652</v>
      </c>
      <c r="Z55" s="15">
        <f t="shared" si="25"/>
        <v>-0.7591557350498821</v>
      </c>
      <c r="AA55" s="14">
        <f t="shared" si="26"/>
        <v>106.14922641820627</v>
      </c>
      <c r="AB55" s="15">
        <f t="shared" si="27"/>
        <v>-0.97211563503256793</v>
      </c>
      <c r="AC55" s="14">
        <f t="shared" si="28"/>
        <v>36.557641444667958</v>
      </c>
      <c r="AD55" s="15">
        <f t="shared" si="29"/>
        <v>1.7196209384595766</v>
      </c>
      <c r="AE55" s="14">
        <f t="shared" si="30"/>
        <v>17.743423400950611</v>
      </c>
      <c r="AF55" s="15">
        <f t="shared" si="31"/>
        <v>1.1100802175339399</v>
      </c>
      <c r="AG55" s="14">
        <f t="shared" si="32"/>
        <v>108.58599412561848</v>
      </c>
      <c r="AH55" s="15">
        <f t="shared" si="33"/>
        <v>-0.54735605134389775</v>
      </c>
      <c r="AI55" s="14">
        <f t="shared" si="34"/>
        <v>79.637295854511265</v>
      </c>
      <c r="AJ55" s="15">
        <f t="shared" si="35"/>
        <v>5.5049299310248045E-3</v>
      </c>
      <c r="AK55" s="14">
        <f t="shared" si="36"/>
        <v>70.439337001890792</v>
      </c>
      <c r="AL55" s="15">
        <f t="shared" si="37"/>
        <v>-4.9045784733596776E-3</v>
      </c>
      <c r="AM55" s="32">
        <f t="shared" si="10"/>
        <v>138.21138211382112</v>
      </c>
      <c r="AN55" s="33">
        <f t="shared" si="11"/>
        <v>135.04273504273505</v>
      </c>
      <c r="AO55" s="28"/>
      <c r="AP55" s="24">
        <f t="shared" si="38"/>
        <v>38</v>
      </c>
      <c r="AQ55" s="16">
        <f t="shared" si="39"/>
        <v>76.607882356457679</v>
      </c>
      <c r="AR55" s="15">
        <f t="shared" si="40"/>
        <v>0.64965737343938634</v>
      </c>
      <c r="AS55" s="14">
        <f t="shared" si="41"/>
        <v>69.969488647557512</v>
      </c>
      <c r="AT55" s="15">
        <f t="shared" si="42"/>
        <v>9.1494159786267033E-3</v>
      </c>
      <c r="AX55" s="24">
        <f t="shared" si="43"/>
        <v>38</v>
      </c>
      <c r="AY55" s="14">
        <f t="shared" si="44"/>
        <v>69.769258612095271</v>
      </c>
      <c r="AZ55" s="15">
        <f t="shared" si="45"/>
        <v>0.73315175778025732</v>
      </c>
      <c r="BA55" s="14">
        <f t="shared" si="46"/>
        <v>60.274474308543773</v>
      </c>
      <c r="BB55" s="15">
        <f t="shared" si="47"/>
        <v>-0.19112082614730733</v>
      </c>
      <c r="BC55" s="14">
        <f t="shared" si="48"/>
        <v>74.116202482978153</v>
      </c>
      <c r="BD55" s="15">
        <f t="shared" si="49"/>
        <v>-8.0151938231395653E-4</v>
      </c>
      <c r="BE55" s="14">
        <f t="shared" si="50"/>
        <v>58.881232614904683</v>
      </c>
      <c r="BF55" s="15">
        <f t="shared" si="51"/>
        <v>3.3739265473214588E-4</v>
      </c>
      <c r="BG55" s="14">
        <f t="shared" si="52"/>
        <v>68.221950330678339</v>
      </c>
      <c r="BH55" s="15">
        <f t="shared" si="53"/>
        <v>0.97307632493091689</v>
      </c>
      <c r="BI55" s="14">
        <f t="shared" si="54"/>
        <v>60.726934300800551</v>
      </c>
      <c r="BJ55" s="15">
        <f t="shared" si="55"/>
        <v>-0.24990699796391144</v>
      </c>
      <c r="BK55" s="14">
        <f t="shared" si="56"/>
        <v>74.389075737197047</v>
      </c>
      <c r="BL55" s="15">
        <f t="shared" si="57"/>
        <v>-4.585880003778188E-2</v>
      </c>
      <c r="BM55" s="14">
        <f t="shared" si="58"/>
        <v>58.57513158192878</v>
      </c>
      <c r="BN55" s="15">
        <f t="shared" si="59"/>
        <v>6.6902939828943173E-2</v>
      </c>
      <c r="BO55" s="47">
        <f t="shared" si="8"/>
        <v>64.3</v>
      </c>
      <c r="BP55" s="48">
        <f t="shared" si="9"/>
        <v>76.2</v>
      </c>
    </row>
    <row r="56" spans="2:68" s="2" customFormat="1" ht="12.45" x14ac:dyDescent="0.25">
      <c r="B56" s="24">
        <f t="shared" si="12"/>
        <v>39</v>
      </c>
      <c r="C56" s="14">
        <f t="shared" si="13"/>
        <v>52.400975734775535</v>
      </c>
      <c r="D56" s="15">
        <f t="shared" si="0"/>
        <v>0.820925294160463</v>
      </c>
      <c r="E56" s="14">
        <f t="shared" si="14"/>
        <v>53.331339134753584</v>
      </c>
      <c r="F56" s="15">
        <f t="shared" si="1"/>
        <v>-0.38208414531216794</v>
      </c>
      <c r="G56" s="14">
        <f t="shared" si="60"/>
        <v>64.314497989897617</v>
      </c>
      <c r="H56" s="15">
        <f t="shared" si="2"/>
        <v>-0.37728073187591882</v>
      </c>
      <c r="I56" s="14">
        <f t="shared" si="61"/>
        <v>45.079939846214685</v>
      </c>
      <c r="J56" s="15">
        <f t="shared" si="3"/>
        <v>0.46560864633542387</v>
      </c>
      <c r="K56" s="14">
        <f t="shared" si="17"/>
        <v>40.261128229254481</v>
      </c>
      <c r="L56" s="15">
        <f t="shared" si="4"/>
        <v>1.6514306862057708</v>
      </c>
      <c r="M56" s="14">
        <f t="shared" si="18"/>
        <v>58.329186170385434</v>
      </c>
      <c r="N56" s="15">
        <f t="shared" si="5"/>
        <v>-0.60510224032450211</v>
      </c>
      <c r="O56" s="14">
        <f t="shared" si="19"/>
        <v>60.518900635030015</v>
      </c>
      <c r="P56" s="15">
        <f t="shared" si="6"/>
        <v>-5.8072413112872923E-3</v>
      </c>
      <c r="Q56" s="14">
        <f t="shared" si="20"/>
        <v>48.798705894308341</v>
      </c>
      <c r="R56" s="15">
        <f t="shared" si="7"/>
        <v>4.1155887637946975E-3</v>
      </c>
      <c r="S56" s="32">
        <f>$J$10*B56+$L$10</f>
        <v>102.5</v>
      </c>
      <c r="T56" s="33">
        <f>$J$11*B56+$N$11</f>
        <v>88.571428571428569</v>
      </c>
      <c r="U56" s="28"/>
      <c r="V56" s="24">
        <f t="shared" si="21"/>
        <v>39</v>
      </c>
      <c r="W56" s="14">
        <f t="shared" si="22"/>
        <v>53.962465379642445</v>
      </c>
      <c r="X56" s="15">
        <f t="shared" si="23"/>
        <v>1.2686131172872672</v>
      </c>
      <c r="Y56" s="14">
        <f t="shared" si="24"/>
        <v>88.746977459829765</v>
      </c>
      <c r="Z56" s="15">
        <f t="shared" si="25"/>
        <v>-0.75435379284352155</v>
      </c>
      <c r="AA56" s="14">
        <f t="shared" si="26"/>
        <v>105.1771107831737</v>
      </c>
      <c r="AB56" s="15">
        <f t="shared" si="27"/>
        <v>-0.97782683584702079</v>
      </c>
      <c r="AC56" s="14">
        <f t="shared" si="28"/>
        <v>38.277262383127535</v>
      </c>
      <c r="AD56" s="15">
        <f t="shared" si="29"/>
        <v>1.6875490809826816</v>
      </c>
      <c r="AE56" s="14">
        <f t="shared" si="30"/>
        <v>18.853503618484552</v>
      </c>
      <c r="AF56" s="15">
        <f t="shared" si="31"/>
        <v>1.1558189126043255</v>
      </c>
      <c r="AG56" s="14">
        <f t="shared" si="32"/>
        <v>108.03863807427459</v>
      </c>
      <c r="AH56" s="15">
        <f t="shared" si="33"/>
        <v>-0.57286454299388101</v>
      </c>
      <c r="AI56" s="14">
        <f t="shared" si="34"/>
        <v>79.642800784442286</v>
      </c>
      <c r="AJ56" s="15">
        <f t="shared" si="35"/>
        <v>5.1830337073015542E-3</v>
      </c>
      <c r="AK56" s="14">
        <f t="shared" si="36"/>
        <v>70.434432423417434</v>
      </c>
      <c r="AL56" s="15">
        <f t="shared" si="37"/>
        <v>-4.6000695878536391E-3</v>
      </c>
      <c r="AM56" s="32">
        <f t="shared" si="10"/>
        <v>136.58536585365852</v>
      </c>
      <c r="AN56" s="33">
        <f t="shared" si="11"/>
        <v>133.33333333333334</v>
      </c>
      <c r="AO56" s="28"/>
      <c r="AP56" s="24">
        <f t="shared" si="38"/>
        <v>39</v>
      </c>
      <c r="AQ56" s="16">
        <f t="shared" si="39"/>
        <v>77.257539729897061</v>
      </c>
      <c r="AR56" s="15">
        <f t="shared" si="40"/>
        <v>0.52968933318785572</v>
      </c>
      <c r="AS56" s="14">
        <f t="shared" si="41"/>
        <v>69.978638063536138</v>
      </c>
      <c r="AT56" s="15">
        <f t="shared" si="42"/>
        <v>6.4066252291743479E-3</v>
      </c>
      <c r="AX56" s="24">
        <f t="shared" si="43"/>
        <v>39</v>
      </c>
      <c r="AY56" s="14">
        <f t="shared" si="44"/>
        <v>70.502410369875534</v>
      </c>
      <c r="AZ56" s="15">
        <f t="shared" si="45"/>
        <v>0.61500209316572307</v>
      </c>
      <c r="BA56" s="14">
        <f t="shared" si="46"/>
        <v>60.083353482396468</v>
      </c>
      <c r="BB56" s="15">
        <f t="shared" si="47"/>
        <v>-0.16961917913563487</v>
      </c>
      <c r="BC56" s="14">
        <f t="shared" si="48"/>
        <v>74.115400963595846</v>
      </c>
      <c r="BD56" s="15">
        <f t="shared" si="49"/>
        <v>-6.5924988636613803E-4</v>
      </c>
      <c r="BE56" s="14">
        <f t="shared" si="50"/>
        <v>58.881570007559418</v>
      </c>
      <c r="BF56" s="15">
        <f t="shared" si="51"/>
        <v>2.825931539690204E-4</v>
      </c>
      <c r="BG56" s="14">
        <f t="shared" si="52"/>
        <v>69.195026655609254</v>
      </c>
      <c r="BH56" s="15">
        <f t="shared" si="53"/>
        <v>0.82294866737771599</v>
      </c>
      <c r="BI56" s="14">
        <f t="shared" si="54"/>
        <v>60.477027302836639</v>
      </c>
      <c r="BJ56" s="15">
        <f t="shared" si="55"/>
        <v>-0.22193720412965176</v>
      </c>
      <c r="BK56" s="14">
        <f t="shared" si="56"/>
        <v>74.343216937159269</v>
      </c>
      <c r="BL56" s="15">
        <f t="shared" si="57"/>
        <v>-3.8550747503811905E-2</v>
      </c>
      <c r="BM56" s="14">
        <f t="shared" si="58"/>
        <v>58.642034521757722</v>
      </c>
      <c r="BN56" s="15">
        <f t="shared" si="59"/>
        <v>5.1893912395299419E-2</v>
      </c>
      <c r="BO56" s="47">
        <f t="shared" si="8"/>
        <v>64.150000000000006</v>
      </c>
      <c r="BP56" s="48">
        <f t="shared" si="9"/>
        <v>76.099999999999994</v>
      </c>
    </row>
    <row r="57" spans="2:68" s="2" customFormat="1" ht="12.45" x14ac:dyDescent="0.25">
      <c r="B57" s="24">
        <f t="shared" si="12"/>
        <v>40</v>
      </c>
      <c r="C57" s="14">
        <f t="shared" si="13"/>
        <v>53.221901028935996</v>
      </c>
      <c r="D57" s="15">
        <f t="shared" si="0"/>
        <v>0.74489332434860733</v>
      </c>
      <c r="E57" s="14">
        <f t="shared" si="14"/>
        <v>52.949254989441414</v>
      </c>
      <c r="F57" s="15">
        <f t="shared" si="1"/>
        <v>-0.35784324723158045</v>
      </c>
      <c r="G57" s="14">
        <f t="shared" si="60"/>
        <v>63.937217258021697</v>
      </c>
      <c r="H57" s="15">
        <f t="shared" si="2"/>
        <v>-0.34453155424826809</v>
      </c>
      <c r="I57" s="14">
        <f t="shared" si="61"/>
        <v>45.545548492550111</v>
      </c>
      <c r="J57" s="15">
        <f t="shared" si="3"/>
        <v>0.40530830059240852</v>
      </c>
      <c r="K57" s="14">
        <f t="shared" si="17"/>
        <v>41.912558915460252</v>
      </c>
      <c r="L57" s="15">
        <f t="shared" si="4"/>
        <v>1.5714912274275825</v>
      </c>
      <c r="M57" s="14">
        <f t="shared" si="18"/>
        <v>57.724083930060928</v>
      </c>
      <c r="N57" s="15">
        <f t="shared" si="5"/>
        <v>-0.59212034766999189</v>
      </c>
      <c r="O57" s="14">
        <f t="shared" si="19"/>
        <v>60.513093393718727</v>
      </c>
      <c r="P57" s="15">
        <f t="shared" si="6"/>
        <v>-5.1771957306940841E-3</v>
      </c>
      <c r="Q57" s="14">
        <f t="shared" si="20"/>
        <v>48.802821483072137</v>
      </c>
      <c r="R57" s="15">
        <f t="shared" si="7"/>
        <v>3.6802547472767344E-3</v>
      </c>
      <c r="S57" s="32">
        <f>$J$10*B57+$L$10</f>
        <v>100</v>
      </c>
      <c r="T57" s="33">
        <f>$J$11*B57+$N$11</f>
        <v>85.714285714285708</v>
      </c>
      <c r="U57" s="28"/>
      <c r="V57" s="24">
        <f t="shared" si="21"/>
        <v>40</v>
      </c>
      <c r="W57" s="14">
        <f t="shared" si="22"/>
        <v>55.231078496929712</v>
      </c>
      <c r="X57" s="15">
        <f t="shared" si="23"/>
        <v>1.2261710693878767</v>
      </c>
      <c r="Y57" s="14">
        <f t="shared" si="24"/>
        <v>87.992623666986248</v>
      </c>
      <c r="Z57" s="15">
        <f t="shared" si="25"/>
        <v>-0.74518574648772695</v>
      </c>
      <c r="AA57" s="14">
        <f t="shared" si="26"/>
        <v>104.19928394732668</v>
      </c>
      <c r="AB57" s="15">
        <f t="shared" si="27"/>
        <v>-0.9789044931208144</v>
      </c>
      <c r="AC57" s="14">
        <f t="shared" si="28"/>
        <v>39.96481146411022</v>
      </c>
      <c r="AD57" s="15">
        <f t="shared" si="29"/>
        <v>1.6476372164452684</v>
      </c>
      <c r="AE57" s="14">
        <f t="shared" si="30"/>
        <v>20.009322531088877</v>
      </c>
      <c r="AF57" s="15">
        <f t="shared" si="31"/>
        <v>1.2005341937105296</v>
      </c>
      <c r="AG57" s="14">
        <f t="shared" si="32"/>
        <v>107.4657735312807</v>
      </c>
      <c r="AH57" s="15">
        <f t="shared" si="33"/>
        <v>-0.59828874832377998</v>
      </c>
      <c r="AI57" s="14">
        <f t="shared" si="34"/>
        <v>79.647983818149584</v>
      </c>
      <c r="AJ57" s="15">
        <f t="shared" si="35"/>
        <v>4.8785081983826473E-3</v>
      </c>
      <c r="AK57" s="14">
        <f t="shared" si="36"/>
        <v>70.429832353829582</v>
      </c>
      <c r="AL57" s="15">
        <f t="shared" si="37"/>
        <v>-4.3166060401809148E-3</v>
      </c>
      <c r="AM57" s="32">
        <f t="shared" si="10"/>
        <v>134.95934959349592</v>
      </c>
      <c r="AN57" s="33">
        <f t="shared" si="11"/>
        <v>131.62393162393164</v>
      </c>
      <c r="AO57" s="28"/>
      <c r="AP57" s="24">
        <f t="shared" si="38"/>
        <v>40</v>
      </c>
      <c r="AQ57" s="16">
        <f t="shared" si="39"/>
        <v>77.787229063084922</v>
      </c>
      <c r="AR57" s="15">
        <f t="shared" si="40"/>
        <v>0.43031329933487517</v>
      </c>
      <c r="AS57" s="14">
        <f t="shared" si="41"/>
        <v>69.985044688765313</v>
      </c>
      <c r="AT57" s="15">
        <f t="shared" si="42"/>
        <v>4.4856348218321939E-3</v>
      </c>
      <c r="AX57" s="24">
        <f t="shared" si="43"/>
        <v>40</v>
      </c>
      <c r="AY57" s="14">
        <f t="shared" si="44"/>
        <v>71.117412463041262</v>
      </c>
      <c r="AZ57" s="15">
        <f t="shared" si="45"/>
        <v>0.51403916535089533</v>
      </c>
      <c r="BA57" s="14">
        <f t="shared" si="46"/>
        <v>59.913734303260831</v>
      </c>
      <c r="BB57" s="15">
        <f t="shared" si="47"/>
        <v>-0.14927408627307706</v>
      </c>
      <c r="BC57" s="14">
        <f t="shared" si="48"/>
        <v>74.114741713709478</v>
      </c>
      <c r="BD57" s="15">
        <f t="shared" si="49"/>
        <v>-5.4232976442133648E-4</v>
      </c>
      <c r="BE57" s="14">
        <f t="shared" si="50"/>
        <v>58.881852600713387</v>
      </c>
      <c r="BF57" s="15">
        <f t="shared" si="51"/>
        <v>2.3623623776296125E-4</v>
      </c>
      <c r="BG57" s="14">
        <f t="shared" si="52"/>
        <v>70.01797532298697</v>
      </c>
      <c r="BH57" s="15">
        <f t="shared" si="53"/>
        <v>0.69256804086745727</v>
      </c>
      <c r="BI57" s="14">
        <f t="shared" si="54"/>
        <v>60.255090098706987</v>
      </c>
      <c r="BJ57" s="15">
        <f t="shared" si="55"/>
        <v>-0.19568780415493386</v>
      </c>
      <c r="BK57" s="14">
        <f t="shared" si="56"/>
        <v>74.304666189655464</v>
      </c>
      <c r="BL57" s="15">
        <f t="shared" si="57"/>
        <v>-3.2333495874041586E-2</v>
      </c>
      <c r="BM57" s="14">
        <f t="shared" si="58"/>
        <v>58.693928434153023</v>
      </c>
      <c r="BN57" s="15">
        <f t="shared" si="59"/>
        <v>4.0340748892904343E-2</v>
      </c>
      <c r="BO57" s="47">
        <f t="shared" si="8"/>
        <v>64</v>
      </c>
      <c r="BP57" s="48">
        <f t="shared" si="9"/>
        <v>76</v>
      </c>
    </row>
    <row r="58" spans="2:68" s="2" customFormat="1" ht="12.45" x14ac:dyDescent="0.25">
      <c r="B58" s="24">
        <f t="shared" si="12"/>
        <v>41</v>
      </c>
      <c r="C58" s="14">
        <f t="shared" si="13"/>
        <v>53.966794353284605</v>
      </c>
      <c r="D58" s="15">
        <f t="shared" si="0"/>
        <v>0.6741317364918884</v>
      </c>
      <c r="E58" s="14">
        <f t="shared" si="14"/>
        <v>52.591411742209836</v>
      </c>
      <c r="F58" s="15">
        <f t="shared" si="1"/>
        <v>-0.33353242657809723</v>
      </c>
      <c r="G58" s="14">
        <f t="shared" si="60"/>
        <v>63.592685703773427</v>
      </c>
      <c r="H58" s="15">
        <f t="shared" si="2"/>
        <v>-0.31367544065800201</v>
      </c>
      <c r="I58" s="14">
        <f t="shared" si="61"/>
        <v>45.95085679314252</v>
      </c>
      <c r="J58" s="15">
        <f t="shared" si="3"/>
        <v>0.35284413275652593</v>
      </c>
      <c r="K58" s="14">
        <f t="shared" si="17"/>
        <v>43.484050142887838</v>
      </c>
      <c r="L58" s="15">
        <f t="shared" si="4"/>
        <v>1.4853243173262789</v>
      </c>
      <c r="M58" s="14">
        <f t="shared" si="18"/>
        <v>57.131963582390938</v>
      </c>
      <c r="N58" s="15">
        <f t="shared" si="5"/>
        <v>-0.57573866239154459</v>
      </c>
      <c r="O58" s="14">
        <f t="shared" si="19"/>
        <v>60.507916197988031</v>
      </c>
      <c r="P58" s="15">
        <f t="shared" si="6"/>
        <v>-4.6162840281831485E-3</v>
      </c>
      <c r="Q58" s="14">
        <f t="shared" si="20"/>
        <v>48.806501737819417</v>
      </c>
      <c r="R58" s="15">
        <f t="shared" si="7"/>
        <v>3.2897519548376053E-3</v>
      </c>
      <c r="S58" s="32">
        <f>$J$10*B58+$L$10</f>
        <v>97.5</v>
      </c>
      <c r="T58" s="33">
        <f>$J$11*B58+$N$11</f>
        <v>82.857142857142861</v>
      </c>
      <c r="U58" s="28"/>
      <c r="V58" s="24">
        <f t="shared" si="21"/>
        <v>41</v>
      </c>
      <c r="W58" s="14">
        <f t="shared" si="22"/>
        <v>56.457249566317586</v>
      </c>
      <c r="X58" s="15">
        <f t="shared" si="23"/>
        <v>1.18290111608695</v>
      </c>
      <c r="Y58" s="14">
        <f t="shared" si="24"/>
        <v>87.247437920498527</v>
      </c>
      <c r="Z58" s="15">
        <f t="shared" si="25"/>
        <v>-0.73263886503091769</v>
      </c>
      <c r="AA58" s="14">
        <f t="shared" si="26"/>
        <v>103.22037945420587</v>
      </c>
      <c r="AB58" s="15">
        <f t="shared" si="27"/>
        <v>-0.97548048559458689</v>
      </c>
      <c r="AC58" s="14">
        <f t="shared" si="28"/>
        <v>41.612448680555488</v>
      </c>
      <c r="AD58" s="15">
        <f t="shared" si="29"/>
        <v>1.6008660407183282</v>
      </c>
      <c r="AE58" s="14">
        <f t="shared" si="30"/>
        <v>21.209856724799408</v>
      </c>
      <c r="AF58" s="15">
        <f t="shared" si="31"/>
        <v>1.2438508451712149</v>
      </c>
      <c r="AG58" s="14">
        <f t="shared" si="32"/>
        <v>106.86748478295692</v>
      </c>
      <c r="AH58" s="15">
        <f t="shared" si="33"/>
        <v>-0.62346243099870557</v>
      </c>
      <c r="AI58" s="14">
        <f t="shared" si="34"/>
        <v>79.652862326347972</v>
      </c>
      <c r="AJ58" s="15">
        <f t="shared" si="35"/>
        <v>4.5907880266886636E-3</v>
      </c>
      <c r="AK58" s="14">
        <f t="shared" si="36"/>
        <v>70.425515747789404</v>
      </c>
      <c r="AL58" s="15">
        <f t="shared" si="37"/>
        <v>-4.052213516397174E-3</v>
      </c>
      <c r="AM58" s="32">
        <f t="shared" si="10"/>
        <v>133.33333333333331</v>
      </c>
      <c r="AN58" s="33">
        <f t="shared" si="11"/>
        <v>129.91452991452991</v>
      </c>
      <c r="AO58" s="28"/>
      <c r="AP58" s="24">
        <f t="shared" si="38"/>
        <v>41</v>
      </c>
      <c r="AQ58" s="16">
        <f t="shared" si="39"/>
        <v>78.217542362419792</v>
      </c>
      <c r="AR58" s="15">
        <f t="shared" si="40"/>
        <v>0.34854863944162157</v>
      </c>
      <c r="AS58" s="14">
        <f t="shared" si="41"/>
        <v>69.989530323587147</v>
      </c>
      <c r="AT58" s="15">
        <f t="shared" si="42"/>
        <v>3.1404331490389797E-3</v>
      </c>
      <c r="AX58" s="24">
        <f t="shared" si="43"/>
        <v>41</v>
      </c>
      <c r="AY58" s="14">
        <f t="shared" si="44"/>
        <v>71.631451628392156</v>
      </c>
      <c r="AZ58" s="15">
        <f t="shared" si="45"/>
        <v>0.42837440941918631</v>
      </c>
      <c r="BA58" s="14">
        <f t="shared" si="46"/>
        <v>59.764460216987757</v>
      </c>
      <c r="BB58" s="15">
        <f t="shared" si="47"/>
        <v>-0.13041748289266433</v>
      </c>
      <c r="BC58" s="14">
        <f t="shared" si="48"/>
        <v>74.114199383945063</v>
      </c>
      <c r="BD58" s="15">
        <f t="shared" si="49"/>
        <v>-4.4621707013373644E-4</v>
      </c>
      <c r="BE58" s="14">
        <f t="shared" si="50"/>
        <v>58.882088836951148</v>
      </c>
      <c r="BF58" s="15">
        <f t="shared" si="51"/>
        <v>1.9715122812553928E-4</v>
      </c>
      <c r="BG58" s="14">
        <f t="shared" si="52"/>
        <v>70.710543363854427</v>
      </c>
      <c r="BH58" s="15">
        <f t="shared" si="53"/>
        <v>0.58044807315301639</v>
      </c>
      <c r="BI58" s="14">
        <f t="shared" si="54"/>
        <v>60.059402294552051</v>
      </c>
      <c r="BJ58" s="15">
        <f t="shared" si="55"/>
        <v>-0.17142252391549576</v>
      </c>
      <c r="BK58" s="14">
        <f t="shared" si="56"/>
        <v>74.272332693781422</v>
      </c>
      <c r="BL58" s="15">
        <f t="shared" si="57"/>
        <v>-2.7064766005422361E-2</v>
      </c>
      <c r="BM58" s="14">
        <f t="shared" si="58"/>
        <v>58.734269183045924</v>
      </c>
      <c r="BN58" s="15">
        <f t="shared" si="59"/>
        <v>3.1434810657093699E-2</v>
      </c>
      <c r="BO58" s="47">
        <f t="shared" si="8"/>
        <v>63.85</v>
      </c>
      <c r="BP58" s="48">
        <f t="shared" si="9"/>
        <v>75.900000000000006</v>
      </c>
    </row>
    <row r="59" spans="2:68" s="2" customFormat="1" ht="12.45" x14ac:dyDescent="0.25">
      <c r="B59" s="24">
        <f t="shared" si="12"/>
        <v>42</v>
      </c>
      <c r="C59" s="14">
        <f t="shared" si="13"/>
        <v>54.640926089776492</v>
      </c>
      <c r="D59" s="15">
        <f t="shared" si="0"/>
        <v>0.60868928679036127</v>
      </c>
      <c r="E59" s="14">
        <f t="shared" si="14"/>
        <v>52.25787931563174</v>
      </c>
      <c r="F59" s="15">
        <f t="shared" si="1"/>
        <v>-0.3095615182533118</v>
      </c>
      <c r="G59" s="14">
        <f t="shared" si="60"/>
        <v>63.279010263115424</v>
      </c>
      <c r="H59" s="15">
        <f t="shared" si="2"/>
        <v>-0.28483316318577545</v>
      </c>
      <c r="I59" s="14">
        <f t="shared" si="61"/>
        <v>46.303700925899044</v>
      </c>
      <c r="J59" s="15">
        <f t="shared" si="3"/>
        <v>0.30732007388255056</v>
      </c>
      <c r="K59" s="14">
        <f t="shared" si="17"/>
        <v>44.969374460214119</v>
      </c>
      <c r="L59" s="15">
        <f t="shared" si="4"/>
        <v>1.3949652372018826</v>
      </c>
      <c r="M59" s="14">
        <f t="shared" si="18"/>
        <v>56.556224919999394</v>
      </c>
      <c r="N59" s="15">
        <f t="shared" si="5"/>
        <v>-0.55639351101790391</v>
      </c>
      <c r="O59" s="14">
        <f t="shared" si="19"/>
        <v>60.50329991395985</v>
      </c>
      <c r="P59" s="15">
        <f t="shared" si="6"/>
        <v>-4.1167216481219349E-3</v>
      </c>
      <c r="Q59" s="14">
        <f t="shared" si="20"/>
        <v>48.809791489774256</v>
      </c>
      <c r="R59" s="15">
        <f t="shared" si="7"/>
        <v>2.9397873157659404E-3</v>
      </c>
      <c r="S59" s="32">
        <f>$J$10*B59+$L$10</f>
        <v>95</v>
      </c>
      <c r="T59" s="33">
        <f>$J$11*B59+$N$11</f>
        <v>80</v>
      </c>
      <c r="U59" s="28"/>
      <c r="V59" s="24">
        <f t="shared" si="21"/>
        <v>42</v>
      </c>
      <c r="W59" s="14">
        <f t="shared" si="22"/>
        <v>57.640150682404538</v>
      </c>
      <c r="X59" s="15">
        <f t="shared" si="23"/>
        <v>1.1390488457710077</v>
      </c>
      <c r="Y59" s="14">
        <f t="shared" si="24"/>
        <v>86.514799055467606</v>
      </c>
      <c r="Z59" s="15">
        <f t="shared" si="25"/>
        <v>-0.71747104512836923</v>
      </c>
      <c r="AA59" s="14">
        <f t="shared" si="26"/>
        <v>102.24489896861128</v>
      </c>
      <c r="AB59" s="15">
        <f t="shared" si="27"/>
        <v>-0.9677666757629888</v>
      </c>
      <c r="AC59" s="14">
        <f t="shared" si="28"/>
        <v>43.213314721273818</v>
      </c>
      <c r="AD59" s="15">
        <f t="shared" si="29"/>
        <v>1.5483019730526699</v>
      </c>
      <c r="AE59" s="14">
        <f t="shared" si="30"/>
        <v>22.453707569970625</v>
      </c>
      <c r="AF59" s="15">
        <f t="shared" si="31"/>
        <v>1.2853823397811883</v>
      </c>
      <c r="AG59" s="14">
        <f t="shared" si="32"/>
        <v>106.24402235195822</v>
      </c>
      <c r="AH59" s="15">
        <f t="shared" si="33"/>
        <v>-0.64820875020265944</v>
      </c>
      <c r="AI59" s="14">
        <f t="shared" si="34"/>
        <v>79.657453114374661</v>
      </c>
      <c r="AJ59" s="15">
        <f t="shared" si="35"/>
        <v>4.3192229547699412E-3</v>
      </c>
      <c r="AK59" s="14">
        <f t="shared" si="36"/>
        <v>70.421463534273002</v>
      </c>
      <c r="AL59" s="15">
        <f t="shared" si="37"/>
        <v>-3.8052158699848349E-3</v>
      </c>
      <c r="AM59" s="32">
        <f t="shared" si="10"/>
        <v>131.70731707317071</v>
      </c>
      <c r="AN59" s="33">
        <f t="shared" si="11"/>
        <v>128.20512820512823</v>
      </c>
      <c r="AO59" s="28"/>
      <c r="AP59" s="24">
        <f t="shared" si="38"/>
        <v>42</v>
      </c>
      <c r="AQ59" s="16">
        <f t="shared" si="39"/>
        <v>78.566091001861409</v>
      </c>
      <c r="AR59" s="15">
        <f t="shared" si="40"/>
        <v>0.28164156209036117</v>
      </c>
      <c r="AS59" s="14">
        <f t="shared" si="41"/>
        <v>69.992670756736189</v>
      </c>
      <c r="AT59" s="15">
        <f t="shared" si="42"/>
        <v>2.1985427599714173E-3</v>
      </c>
      <c r="AX59" s="24">
        <f t="shared" si="43"/>
        <v>42</v>
      </c>
      <c r="AY59" s="14">
        <f t="shared" si="44"/>
        <v>72.059826037811348</v>
      </c>
      <c r="AZ59" s="15">
        <f t="shared" si="45"/>
        <v>0.35611419972560882</v>
      </c>
      <c r="BA59" s="14">
        <f t="shared" si="46"/>
        <v>59.63404273409509</v>
      </c>
      <c r="BB59" s="15">
        <f t="shared" si="47"/>
        <v>-0.11322374240472242</v>
      </c>
      <c r="BC59" s="14">
        <f t="shared" si="48"/>
        <v>74.113753166874929</v>
      </c>
      <c r="BD59" s="15">
        <f t="shared" si="49"/>
        <v>-3.671902334888431E-4</v>
      </c>
      <c r="BE59" s="14">
        <f t="shared" si="50"/>
        <v>58.882285988179277</v>
      </c>
      <c r="BF59" s="15">
        <f t="shared" si="51"/>
        <v>1.6429086183237729E-4</v>
      </c>
      <c r="BG59" s="14">
        <f t="shared" si="52"/>
        <v>71.290991437007449</v>
      </c>
      <c r="BH59" s="15">
        <f t="shared" si="53"/>
        <v>0.48481627397078431</v>
      </c>
      <c r="BI59" s="14">
        <f t="shared" si="54"/>
        <v>59.887979770636555</v>
      </c>
      <c r="BJ59" s="15">
        <f t="shared" si="55"/>
        <v>-0.14928237863499766</v>
      </c>
      <c r="BK59" s="14">
        <f t="shared" si="56"/>
        <v>74.245267927775998</v>
      </c>
      <c r="BL59" s="15">
        <f t="shared" si="57"/>
        <v>-2.2614798107122618E-2</v>
      </c>
      <c r="BM59" s="14">
        <f t="shared" si="58"/>
        <v>58.765703993703021</v>
      </c>
      <c r="BN59" s="15">
        <f t="shared" si="59"/>
        <v>2.4557134230685094E-2</v>
      </c>
      <c r="BO59" s="47">
        <f t="shared" si="8"/>
        <v>63.7</v>
      </c>
      <c r="BP59" s="48">
        <f t="shared" si="9"/>
        <v>75.8</v>
      </c>
    </row>
    <row r="60" spans="2:68" s="2" customFormat="1" ht="12.45" x14ac:dyDescent="0.25">
      <c r="B60" s="24">
        <f t="shared" si="12"/>
        <v>43</v>
      </c>
      <c r="C60" s="14">
        <f t="shared" si="13"/>
        <v>55.249615376566851</v>
      </c>
      <c r="D60" s="15">
        <f t="shared" si="0"/>
        <v>0.54849849940212003</v>
      </c>
      <c r="E60" s="14">
        <f t="shared" si="14"/>
        <v>51.948317797378429</v>
      </c>
      <c r="F60" s="15">
        <f t="shared" si="1"/>
        <v>-0.28623890733695045</v>
      </c>
      <c r="G60" s="14">
        <f t="shared" si="60"/>
        <v>62.994177099929651</v>
      </c>
      <c r="H60" s="15">
        <f t="shared" si="2"/>
        <v>-0.25805336292610415</v>
      </c>
      <c r="I60" s="14">
        <f t="shared" si="61"/>
        <v>46.611020999781594</v>
      </c>
      <c r="J60" s="15">
        <f t="shared" si="3"/>
        <v>0.26788359539381723</v>
      </c>
      <c r="K60" s="14">
        <f t="shared" si="17"/>
        <v>46.364339697416</v>
      </c>
      <c r="L60" s="15">
        <f t="shared" si="4"/>
        <v>1.302342744095693</v>
      </c>
      <c r="M60" s="14">
        <f t="shared" si="18"/>
        <v>55.999831408981493</v>
      </c>
      <c r="N60" s="15">
        <f t="shared" si="5"/>
        <v>-0.53456246340454694</v>
      </c>
      <c r="O60" s="14">
        <f t="shared" si="19"/>
        <v>60.499183192311726</v>
      </c>
      <c r="P60" s="15">
        <f t="shared" si="6"/>
        <v>-3.6716505296432445E-3</v>
      </c>
      <c r="Q60" s="14">
        <f t="shared" si="20"/>
        <v>48.812731277090023</v>
      </c>
      <c r="R60" s="15">
        <f t="shared" si="7"/>
        <v>2.6263910977935012E-3</v>
      </c>
      <c r="S60" s="32">
        <f>$J$10*B60+$L$10</f>
        <v>92.5</v>
      </c>
      <c r="T60" s="33">
        <f>$J$11*B60+$N$11</f>
        <v>77.142857142857139</v>
      </c>
      <c r="U60" s="28"/>
      <c r="V60" s="24">
        <f t="shared" si="21"/>
        <v>43</v>
      </c>
      <c r="W60" s="14">
        <f t="shared" si="22"/>
        <v>58.779199528175546</v>
      </c>
      <c r="X60" s="15">
        <f t="shared" si="23"/>
        <v>1.094864737558578</v>
      </c>
      <c r="Y60" s="14">
        <f t="shared" si="24"/>
        <v>85.797328010339243</v>
      </c>
      <c r="Z60" s="15">
        <f t="shared" si="25"/>
        <v>-0.70027333291006055</v>
      </c>
      <c r="AA60" s="14">
        <f t="shared" si="26"/>
        <v>101.27713229284829</v>
      </c>
      <c r="AB60" s="15">
        <f t="shared" si="27"/>
        <v>-0.95604403484958267</v>
      </c>
      <c r="AC60" s="14">
        <f t="shared" si="28"/>
        <v>44.761616694326491</v>
      </c>
      <c r="AD60" s="15">
        <f t="shared" si="29"/>
        <v>1.4910508754472946</v>
      </c>
      <c r="AE60" s="14">
        <f t="shared" si="30"/>
        <v>23.739089909751812</v>
      </c>
      <c r="AF60" s="15">
        <f t="shared" si="31"/>
        <v>1.3247371277189095</v>
      </c>
      <c r="AG60" s="14">
        <f t="shared" si="32"/>
        <v>105.59581360175557</v>
      </c>
      <c r="AH60" s="15">
        <f t="shared" si="33"/>
        <v>-0.67234240775590859</v>
      </c>
      <c r="AI60" s="14">
        <f t="shared" si="34"/>
        <v>79.661772337329438</v>
      </c>
      <c r="AJ60" s="15">
        <f t="shared" si="35"/>
        <v>4.0631126692760589E-3</v>
      </c>
      <c r="AK60" s="14">
        <f t="shared" si="36"/>
        <v>70.417658318403014</v>
      </c>
      <c r="AL60" s="15">
        <f t="shared" si="37"/>
        <v>-3.5741720639954622E-3</v>
      </c>
      <c r="AM60" s="32">
        <f t="shared" si="10"/>
        <v>130.08130081300811</v>
      </c>
      <c r="AN60" s="33">
        <f t="shared" si="11"/>
        <v>126.49572649572652</v>
      </c>
      <c r="AO60" s="28"/>
      <c r="AP60" s="24">
        <f t="shared" si="38"/>
        <v>43</v>
      </c>
      <c r="AQ60" s="16">
        <f t="shared" si="39"/>
        <v>78.847732563951766</v>
      </c>
      <c r="AR60" s="15">
        <f t="shared" si="40"/>
        <v>0.22713418659920462</v>
      </c>
      <c r="AS60" s="14">
        <f t="shared" si="41"/>
        <v>69.994869299496159</v>
      </c>
      <c r="AT60" s="15">
        <f t="shared" si="42"/>
        <v>1.5390973336328944E-3</v>
      </c>
      <c r="AX60" s="24">
        <f t="shared" si="43"/>
        <v>43</v>
      </c>
      <c r="AY60" s="14">
        <f t="shared" si="44"/>
        <v>72.415940237536958</v>
      </c>
      <c r="AZ60" s="15">
        <f t="shared" si="45"/>
        <v>0.29545302854320404</v>
      </c>
      <c r="BA60" s="14">
        <f t="shared" si="46"/>
        <v>59.520818991690369</v>
      </c>
      <c r="BB60" s="15">
        <f t="shared" si="47"/>
        <v>-9.7752748594150146E-2</v>
      </c>
      <c r="BC60" s="14">
        <f t="shared" si="48"/>
        <v>74.113385976641439</v>
      </c>
      <c r="BD60" s="15">
        <f t="shared" si="49"/>
        <v>-3.0219817353260012E-4</v>
      </c>
      <c r="BE60" s="14">
        <f t="shared" si="50"/>
        <v>58.882450279041109</v>
      </c>
      <c r="BF60" s="15">
        <f t="shared" si="51"/>
        <v>1.3673122278481532E-4</v>
      </c>
      <c r="BG60" s="14">
        <f t="shared" si="52"/>
        <v>71.775807710978228</v>
      </c>
      <c r="BH60" s="15">
        <f t="shared" si="53"/>
        <v>0.40379679655918738</v>
      </c>
      <c r="BI60" s="14">
        <f t="shared" si="54"/>
        <v>59.738697392001555</v>
      </c>
      <c r="BJ60" s="15">
        <f t="shared" si="55"/>
        <v>-0.12930915938536425</v>
      </c>
      <c r="BK60" s="14">
        <f t="shared" si="56"/>
        <v>74.222653129668871</v>
      </c>
      <c r="BL60" s="15">
        <f t="shared" si="57"/>
        <v>-1.8867257859405087E-2</v>
      </c>
      <c r="BM60" s="14">
        <f t="shared" si="58"/>
        <v>58.790261127933704</v>
      </c>
      <c r="BN60" s="15">
        <f t="shared" si="59"/>
        <v>1.9234721140864438E-2</v>
      </c>
      <c r="BO60" s="47">
        <f t="shared" si="8"/>
        <v>63.55</v>
      </c>
      <c r="BP60" s="48">
        <f t="shared" si="9"/>
        <v>75.7</v>
      </c>
    </row>
    <row r="61" spans="2:68" s="2" customFormat="1" ht="12.45" x14ac:dyDescent="0.25">
      <c r="B61" s="24">
        <f t="shared" si="12"/>
        <v>44</v>
      </c>
      <c r="C61" s="14">
        <f t="shared" si="13"/>
        <v>55.798113875968973</v>
      </c>
      <c r="D61" s="15">
        <f t="shared" si="0"/>
        <v>0.49340243392896488</v>
      </c>
      <c r="E61" s="14">
        <f t="shared" si="14"/>
        <v>51.662078890041478</v>
      </c>
      <c r="F61" s="15">
        <f t="shared" si="1"/>
        <v>-0.26379072548359517</v>
      </c>
      <c r="G61" s="14">
        <f t="shared" si="60"/>
        <v>62.736123737003545</v>
      </c>
      <c r="H61" s="15">
        <f t="shared" si="2"/>
        <v>-0.23332906579894797</v>
      </c>
      <c r="I61" s="14">
        <f t="shared" si="61"/>
        <v>46.878904595175413</v>
      </c>
      <c r="J61" s="15">
        <f t="shared" si="3"/>
        <v>0.23374868507306612</v>
      </c>
      <c r="K61" s="14">
        <f t="shared" si="17"/>
        <v>47.666682441511696</v>
      </c>
      <c r="L61" s="15">
        <f t="shared" si="4"/>
        <v>1.2092095894906838</v>
      </c>
      <c r="M61" s="14">
        <f t="shared" si="18"/>
        <v>55.465268945576945</v>
      </c>
      <c r="N61" s="15">
        <f t="shared" si="5"/>
        <v>-0.51074189782048274</v>
      </c>
      <c r="O61" s="14">
        <f t="shared" si="19"/>
        <v>60.495511541782079</v>
      </c>
      <c r="P61" s="15">
        <f t="shared" si="6"/>
        <v>-3.2750166303827655E-3</v>
      </c>
      <c r="Q61" s="14">
        <f t="shared" si="20"/>
        <v>48.815357668187815</v>
      </c>
      <c r="R61" s="15">
        <f t="shared" si="7"/>
        <v>2.3459180092162413E-3</v>
      </c>
      <c r="S61" s="32">
        <f>$J$10*B61+$L$10</f>
        <v>90</v>
      </c>
      <c r="T61" s="33">
        <f>$J$11*B61+$N$11</f>
        <v>74.285714285714278</v>
      </c>
      <c r="U61" s="28"/>
      <c r="V61" s="24">
        <f t="shared" si="21"/>
        <v>44</v>
      </c>
      <c r="W61" s="14">
        <f t="shared" si="22"/>
        <v>59.874064265734127</v>
      </c>
      <c r="X61" s="15">
        <f t="shared" si="23"/>
        <v>1.0505948338710072</v>
      </c>
      <c r="Y61" s="14">
        <f t="shared" si="24"/>
        <v>85.097054677429185</v>
      </c>
      <c r="Z61" s="15">
        <f t="shared" si="25"/>
        <v>-0.68151444116433968</v>
      </c>
      <c r="AA61" s="14">
        <f t="shared" si="26"/>
        <v>100.32108825799871</v>
      </c>
      <c r="AB61" s="15">
        <f t="shared" si="27"/>
        <v>-0.94064947963893131</v>
      </c>
      <c r="AC61" s="14">
        <f t="shared" si="28"/>
        <v>46.252667569773784</v>
      </c>
      <c r="AD61" s="15">
        <f t="shared" si="29"/>
        <v>1.430215000676835</v>
      </c>
      <c r="AE61" s="14">
        <f t="shared" si="30"/>
        <v>25.06382703747072</v>
      </c>
      <c r="AF61" s="15">
        <f t="shared" si="31"/>
        <v>1.361525696464259</v>
      </c>
      <c r="AG61" s="14">
        <f t="shared" si="32"/>
        <v>104.92347119399966</v>
      </c>
      <c r="AH61" s="15">
        <f t="shared" si="33"/>
        <v>-0.69567221075365149</v>
      </c>
      <c r="AI61" s="14">
        <f t="shared" si="34"/>
        <v>79.66583544999871</v>
      </c>
      <c r="AJ61" s="15">
        <f t="shared" si="35"/>
        <v>3.8217320493290075E-3</v>
      </c>
      <c r="AK61" s="14">
        <f t="shared" si="36"/>
        <v>70.414084146339022</v>
      </c>
      <c r="AL61" s="15">
        <f t="shared" si="37"/>
        <v>-3.3578282316462094E-3</v>
      </c>
      <c r="AM61" s="32">
        <f t="shared" si="10"/>
        <v>128.45528455284551</v>
      </c>
      <c r="AN61" s="33">
        <f t="shared" si="11"/>
        <v>124.7863247863248</v>
      </c>
      <c r="AO61" s="28"/>
      <c r="AP61" s="24">
        <f t="shared" si="38"/>
        <v>44</v>
      </c>
      <c r="AQ61" s="16">
        <f t="shared" si="39"/>
        <v>79.074866750550967</v>
      </c>
      <c r="AR61" s="15">
        <f t="shared" si="40"/>
        <v>0.18288697106671623</v>
      </c>
      <c r="AS61" s="14">
        <f t="shared" si="41"/>
        <v>69.996408396829793</v>
      </c>
      <c r="AT61" s="15">
        <f t="shared" si="42"/>
        <v>1.0774256670041667E-3</v>
      </c>
      <c r="AX61" s="24">
        <f t="shared" si="43"/>
        <v>44</v>
      </c>
      <c r="AY61" s="14">
        <f t="shared" si="44"/>
        <v>72.711393266080165</v>
      </c>
      <c r="AZ61" s="15">
        <f t="shared" si="45"/>
        <v>0.24472839181008704</v>
      </c>
      <c r="BA61" s="14">
        <f t="shared" si="46"/>
        <v>59.423066243096216</v>
      </c>
      <c r="BB61" s="15">
        <f t="shared" si="47"/>
        <v>-8.3983952213060986E-2</v>
      </c>
      <c r="BC61" s="14">
        <f t="shared" si="48"/>
        <v>74.11308377846791</v>
      </c>
      <c r="BD61" s="15">
        <f t="shared" si="49"/>
        <v>-2.4873823807809942E-4</v>
      </c>
      <c r="BE61" s="14">
        <f t="shared" si="50"/>
        <v>58.88258701026389</v>
      </c>
      <c r="BF61" s="15">
        <f t="shared" si="51"/>
        <v>1.1366601206735573E-4</v>
      </c>
      <c r="BG61" s="14">
        <f t="shared" si="52"/>
        <v>72.17960450753742</v>
      </c>
      <c r="BH61" s="15">
        <f t="shared" si="53"/>
        <v>0.33553711745457088</v>
      </c>
      <c r="BI61" s="14">
        <f t="shared" si="54"/>
        <v>59.60938823261619</v>
      </c>
      <c r="BJ61" s="15">
        <f t="shared" si="55"/>
        <v>-0.11146842565115134</v>
      </c>
      <c r="BK61" s="14">
        <f t="shared" si="56"/>
        <v>74.203785871809472</v>
      </c>
      <c r="BL61" s="15">
        <f t="shared" si="57"/>
        <v>-1.5719229214932851E-2</v>
      </c>
      <c r="BM61" s="14">
        <f t="shared" si="58"/>
        <v>58.809495849074565</v>
      </c>
      <c r="BN61" s="15">
        <f t="shared" si="59"/>
        <v>1.5106379274991585E-2</v>
      </c>
      <c r="BO61" s="47">
        <f t="shared" si="8"/>
        <v>63.4</v>
      </c>
      <c r="BP61" s="48">
        <f t="shared" si="9"/>
        <v>75.599999999999994</v>
      </c>
    </row>
    <row r="62" spans="2:68" s="2" customFormat="1" ht="12.45" x14ac:dyDescent="0.25">
      <c r="B62" s="24">
        <f t="shared" si="12"/>
        <v>45</v>
      </c>
      <c r="C62" s="14">
        <f t="shared" si="13"/>
        <v>56.291516309897936</v>
      </c>
      <c r="D62" s="15">
        <f t="shared" si="0"/>
        <v>0.44317866429477926</v>
      </c>
      <c r="E62" s="14">
        <f t="shared" si="14"/>
        <v>51.398288164557883</v>
      </c>
      <c r="F62" s="15">
        <f t="shared" si="1"/>
        <v>-0.24237645646497707</v>
      </c>
      <c r="G62" s="14">
        <f t="shared" si="60"/>
        <v>62.502794671204597</v>
      </c>
      <c r="H62" s="15">
        <f t="shared" si="2"/>
        <v>-0.21061191442700888</v>
      </c>
      <c r="I62" s="14">
        <f t="shared" si="61"/>
        <v>47.11265328024848</v>
      </c>
      <c r="J62" s="15">
        <f t="shared" si="3"/>
        <v>0.2042068177526879</v>
      </c>
      <c r="K62" s="14">
        <f t="shared" si="17"/>
        <v>48.87589203100238</v>
      </c>
      <c r="L62" s="15">
        <f t="shared" si="4"/>
        <v>1.1170948210340264</v>
      </c>
      <c r="M62" s="14">
        <f t="shared" si="18"/>
        <v>54.954527047756464</v>
      </c>
      <c r="N62" s="15">
        <f t="shared" si="5"/>
        <v>-0.48542650889989325</v>
      </c>
      <c r="O62" s="14">
        <f t="shared" si="19"/>
        <v>60.492236525151696</v>
      </c>
      <c r="P62" s="15">
        <f t="shared" si="6"/>
        <v>-2.9214664578800509E-3</v>
      </c>
      <c r="Q62" s="14">
        <f t="shared" si="20"/>
        <v>48.817703586197034</v>
      </c>
      <c r="R62" s="15">
        <f t="shared" si="7"/>
        <v>2.095038947809158E-3</v>
      </c>
      <c r="S62" s="32">
        <f>$J$10*B62+$L$10</f>
        <v>87.5</v>
      </c>
      <c r="T62" s="33">
        <f>$J$11*B62+$N$11</f>
        <v>71.428571428571416</v>
      </c>
      <c r="U62" s="28"/>
      <c r="V62" s="24">
        <f t="shared" si="21"/>
        <v>45</v>
      </c>
      <c r="W62" s="14">
        <f t="shared" si="22"/>
        <v>60.924659099605137</v>
      </c>
      <c r="X62" s="15">
        <f t="shared" si="23"/>
        <v>1.0064737491255613</v>
      </c>
      <c r="Y62" s="14">
        <f t="shared" si="24"/>
        <v>84.415540236264846</v>
      </c>
      <c r="Z62" s="15">
        <f t="shared" si="25"/>
        <v>-0.66157233980890418</v>
      </c>
      <c r="AA62" s="14">
        <f t="shared" si="26"/>
        <v>99.380438778359775</v>
      </c>
      <c r="AB62" s="15">
        <f t="shared" si="27"/>
        <v>-0.92196147018393448</v>
      </c>
      <c r="AC62" s="14">
        <f t="shared" si="28"/>
        <v>47.682882570450616</v>
      </c>
      <c r="AD62" s="15">
        <f t="shared" si="29"/>
        <v>1.366855595270084</v>
      </c>
      <c r="AE62" s="14">
        <f t="shared" si="30"/>
        <v>26.425352733934979</v>
      </c>
      <c r="AF62" s="15">
        <f t="shared" si="31"/>
        <v>1.3953682311878728</v>
      </c>
      <c r="AG62" s="14">
        <f t="shared" si="32"/>
        <v>104.227798983246</v>
      </c>
      <c r="AH62" s="15">
        <f t="shared" si="33"/>
        <v>-0.71800401602131281</v>
      </c>
      <c r="AI62" s="14">
        <f t="shared" si="34"/>
        <v>79.669657182048041</v>
      </c>
      <c r="AJ62" s="15">
        <f t="shared" si="35"/>
        <v>3.594349349165249E-3</v>
      </c>
      <c r="AK62" s="14">
        <f t="shared" si="36"/>
        <v>70.410726318107379</v>
      </c>
      <c r="AL62" s="15">
        <f t="shared" si="37"/>
        <v>-3.1550811048450811E-3</v>
      </c>
      <c r="AM62" s="32">
        <f t="shared" si="10"/>
        <v>126.82926829268291</v>
      </c>
      <c r="AN62" s="33">
        <f t="shared" si="11"/>
        <v>123.07692307692309</v>
      </c>
      <c r="AO62" s="28"/>
      <c r="AP62" s="24">
        <f t="shared" si="38"/>
        <v>45</v>
      </c>
      <c r="AQ62" s="16">
        <f t="shared" si="39"/>
        <v>79.257753721617689</v>
      </c>
      <c r="AR62" s="15">
        <f t="shared" si="40"/>
        <v>0.14707193183203154</v>
      </c>
      <c r="AS62" s="14">
        <f t="shared" si="41"/>
        <v>69.997485822496799</v>
      </c>
      <c r="AT62" s="15">
        <f t="shared" si="42"/>
        <v>7.5422616058098502E-4</v>
      </c>
      <c r="AX62" s="24">
        <f t="shared" si="43"/>
        <v>45</v>
      </c>
      <c r="AY62" s="14">
        <f t="shared" si="44"/>
        <v>72.95612165789025</v>
      </c>
      <c r="AZ62" s="15">
        <f t="shared" si="45"/>
        <v>0.20244778650553494</v>
      </c>
      <c r="BA62" s="14">
        <f t="shared" si="46"/>
        <v>59.339082290883155</v>
      </c>
      <c r="BB62" s="15">
        <f t="shared" si="47"/>
        <v>-7.184281184814309E-2</v>
      </c>
      <c r="BC62" s="14">
        <f t="shared" si="48"/>
        <v>74.112835040229825</v>
      </c>
      <c r="BD62" s="15">
        <f t="shared" si="49"/>
        <v>-2.0475669084653788E-4</v>
      </c>
      <c r="BE62" s="14">
        <f t="shared" si="50"/>
        <v>58.882700676275959</v>
      </c>
      <c r="BF62" s="15">
        <f t="shared" si="51"/>
        <v>9.439763913130853E-5</v>
      </c>
      <c r="BG62" s="14">
        <f t="shared" si="52"/>
        <v>72.515141624991983</v>
      </c>
      <c r="BH62" s="15">
        <f t="shared" si="53"/>
        <v>0.27828889246816363</v>
      </c>
      <c r="BI62" s="14">
        <f t="shared" si="54"/>
        <v>59.497919806965037</v>
      </c>
      <c r="BJ62" s="15">
        <f t="shared" si="55"/>
        <v>-9.5670373061411462E-2</v>
      </c>
      <c r="BK62" s="14">
        <f t="shared" si="56"/>
        <v>74.188066642594535</v>
      </c>
      <c r="BL62" s="15">
        <f t="shared" si="57"/>
        <v>-1.3080629481439917E-2</v>
      </c>
      <c r="BM62" s="14">
        <f t="shared" si="58"/>
        <v>58.824602228349555</v>
      </c>
      <c r="BN62" s="15">
        <f t="shared" si="59"/>
        <v>1.1896294756219679E-2</v>
      </c>
      <c r="BO62" s="47">
        <f t="shared" si="8"/>
        <v>63.25</v>
      </c>
      <c r="BP62" s="48">
        <f t="shared" si="9"/>
        <v>75.5</v>
      </c>
    </row>
    <row r="63" spans="2:68" s="2" customFormat="1" ht="12.45" x14ac:dyDescent="0.25">
      <c r="B63" s="24">
        <f t="shared" si="12"/>
        <v>46</v>
      </c>
      <c r="C63" s="14">
        <f t="shared" si="13"/>
        <v>56.734694974192713</v>
      </c>
      <c r="D63" s="15">
        <f t="shared" si="0"/>
        <v>0.3975599134164387</v>
      </c>
      <c r="E63" s="14">
        <f t="shared" si="14"/>
        <v>51.155911708092908</v>
      </c>
      <c r="F63" s="15">
        <f t="shared" si="1"/>
        <v>-0.22210178369819289</v>
      </c>
      <c r="G63" s="14">
        <f t="shared" si="60"/>
        <v>62.292182756777592</v>
      </c>
      <c r="H63" s="15">
        <f t="shared" si="2"/>
        <v>-0.18982402685549671</v>
      </c>
      <c r="I63" s="14">
        <f t="shared" si="61"/>
        <v>47.316860098001172</v>
      </c>
      <c r="J63" s="15">
        <f t="shared" si="3"/>
        <v>0.17862978634593496</v>
      </c>
      <c r="K63" s="14">
        <f t="shared" si="17"/>
        <v>49.99298685203641</v>
      </c>
      <c r="L63" s="15">
        <f t="shared" si="4"/>
        <v>1.0272775073562626</v>
      </c>
      <c r="M63" s="14">
        <f t="shared" si="18"/>
        <v>54.469100538856573</v>
      </c>
      <c r="N63" s="15">
        <f t="shared" si="5"/>
        <v>-0.45909186544526781</v>
      </c>
      <c r="O63" s="14">
        <f t="shared" si="19"/>
        <v>60.489315058693819</v>
      </c>
      <c r="P63" s="15">
        <f t="shared" si="6"/>
        <v>-2.6062590744162506E-3</v>
      </c>
      <c r="Q63" s="14">
        <f t="shared" si="20"/>
        <v>48.819798625144841</v>
      </c>
      <c r="R63" s="15">
        <f t="shared" si="7"/>
        <v>1.8707267657731563E-3</v>
      </c>
      <c r="S63" s="32">
        <f>$J$10*B63+$L$10</f>
        <v>85</v>
      </c>
      <c r="T63" s="33">
        <f>$J$11*B63+$N$11</f>
        <v>68.571428571428555</v>
      </c>
      <c r="U63" s="28"/>
      <c r="V63" s="24">
        <f t="shared" si="21"/>
        <v>46</v>
      </c>
      <c r="W63" s="14">
        <f t="shared" si="22"/>
        <v>61.931132848730698</v>
      </c>
      <c r="X63" s="15">
        <f t="shared" si="23"/>
        <v>0.96271965095682255</v>
      </c>
      <c r="Y63" s="14">
        <f t="shared" si="24"/>
        <v>83.753967896455947</v>
      </c>
      <c r="Z63" s="15">
        <f t="shared" si="25"/>
        <v>-0.64075664172157865</v>
      </c>
      <c r="AA63" s="14">
        <f t="shared" si="26"/>
        <v>98.458477308175844</v>
      </c>
      <c r="AB63" s="15">
        <f t="shared" si="27"/>
        <v>-0.90038536946068115</v>
      </c>
      <c r="AC63" s="14">
        <f t="shared" si="28"/>
        <v>49.049738165720697</v>
      </c>
      <c r="AD63" s="15">
        <f t="shared" si="29"/>
        <v>1.3019627434590797</v>
      </c>
      <c r="AE63" s="14">
        <f t="shared" si="30"/>
        <v>27.820720965122852</v>
      </c>
      <c r="AF63" s="15">
        <f t="shared" si="31"/>
        <v>1.425902655418926</v>
      </c>
      <c r="AG63" s="14">
        <f t="shared" si="32"/>
        <v>103.50979496722469</v>
      </c>
      <c r="AH63" s="15">
        <f t="shared" si="33"/>
        <v>-0.73914399977344569</v>
      </c>
      <c r="AI63" s="14">
        <f t="shared" si="34"/>
        <v>79.673251531397213</v>
      </c>
      <c r="AJ63" s="15">
        <f t="shared" si="35"/>
        <v>3.3802391139499122E-3</v>
      </c>
      <c r="AK63" s="14">
        <f t="shared" si="36"/>
        <v>70.407571237002529</v>
      </c>
      <c r="AL63" s="15">
        <f t="shared" si="37"/>
        <v>-2.9649499983719352E-3</v>
      </c>
      <c r="AM63" s="32">
        <f t="shared" si="10"/>
        <v>125.20325203252031</v>
      </c>
      <c r="AN63" s="33">
        <f t="shared" si="11"/>
        <v>121.36752136752138</v>
      </c>
      <c r="AO63" s="28"/>
      <c r="AP63" s="24">
        <f t="shared" si="38"/>
        <v>46</v>
      </c>
      <c r="AQ63" s="16">
        <f t="shared" si="39"/>
        <v>79.40482565344972</v>
      </c>
      <c r="AR63" s="15">
        <f t="shared" si="40"/>
        <v>0.11814928805307714</v>
      </c>
      <c r="AS63" s="14">
        <f t="shared" si="41"/>
        <v>69.998240048657379</v>
      </c>
      <c r="AT63" s="15">
        <f t="shared" si="42"/>
        <v>5.2797212809120749E-4</v>
      </c>
      <c r="AX63" s="24">
        <f t="shared" si="43"/>
        <v>46</v>
      </c>
      <c r="AY63" s="14">
        <f t="shared" si="44"/>
        <v>73.158569444395781</v>
      </c>
      <c r="AZ63" s="15">
        <f t="shared" si="45"/>
        <v>0.16729656720180314</v>
      </c>
      <c r="BA63" s="14">
        <f t="shared" si="46"/>
        <v>59.267239479035013</v>
      </c>
      <c r="BB63" s="15">
        <f t="shared" si="47"/>
        <v>-6.1220915200836924E-2</v>
      </c>
      <c r="BC63" s="14">
        <f t="shared" si="48"/>
        <v>74.112630283538977</v>
      </c>
      <c r="BD63" s="15">
        <f t="shared" si="49"/>
        <v>-1.6856749716599026E-4</v>
      </c>
      <c r="BE63" s="14">
        <f t="shared" si="50"/>
        <v>58.882795073915091</v>
      </c>
      <c r="BF63" s="15">
        <f t="shared" si="51"/>
        <v>7.8326790892304266E-5</v>
      </c>
      <c r="BG63" s="14">
        <f t="shared" si="52"/>
        <v>72.793430517460152</v>
      </c>
      <c r="BH63" s="15">
        <f t="shared" si="53"/>
        <v>0.23045390805435773</v>
      </c>
      <c r="BI63" s="14">
        <f t="shared" si="54"/>
        <v>59.402249433903627</v>
      </c>
      <c r="BJ63" s="15">
        <f t="shared" si="55"/>
        <v>-8.1787735485447086E-2</v>
      </c>
      <c r="BK63" s="14">
        <f t="shared" si="56"/>
        <v>74.174986013113099</v>
      </c>
      <c r="BL63" s="15">
        <f t="shared" si="57"/>
        <v>-1.0873286244170954E-2</v>
      </c>
      <c r="BM63" s="14">
        <f t="shared" si="58"/>
        <v>58.836498523105774</v>
      </c>
      <c r="BN63" s="15">
        <f t="shared" si="59"/>
        <v>9.393728169378765E-3</v>
      </c>
      <c r="BO63" s="47">
        <f t="shared" si="8"/>
        <v>63.1</v>
      </c>
      <c r="BP63" s="48">
        <f t="shared" si="9"/>
        <v>75.400000000000006</v>
      </c>
    </row>
    <row r="64" spans="2:68" s="2" customFormat="1" ht="12.45" x14ac:dyDescent="0.25">
      <c r="B64" s="24">
        <f t="shared" si="12"/>
        <v>47</v>
      </c>
      <c r="C64" s="14">
        <f t="shared" si="13"/>
        <v>57.13225488760915</v>
      </c>
      <c r="D64" s="15">
        <f t="shared" si="0"/>
        <v>0.35625119516742609</v>
      </c>
      <c r="E64" s="14">
        <f t="shared" si="14"/>
        <v>50.933809924394716</v>
      </c>
      <c r="F64" s="15">
        <f t="shared" si="1"/>
        <v>-0.20302925381093218</v>
      </c>
      <c r="G64" s="14">
        <f t="shared" si="60"/>
        <v>62.102358729922095</v>
      </c>
      <c r="H64" s="15">
        <f t="shared" si="2"/>
        <v>-0.17086760441651849</v>
      </c>
      <c r="I64" s="14">
        <f t="shared" si="61"/>
        <v>47.495489884347109</v>
      </c>
      <c r="J64" s="15">
        <f t="shared" si="3"/>
        <v>0.15646735608124462</v>
      </c>
      <c r="K64" s="14">
        <f t="shared" si="17"/>
        <v>51.020264359392669</v>
      </c>
      <c r="L64" s="15">
        <f t="shared" si="4"/>
        <v>0.94077951305221319</v>
      </c>
      <c r="M64" s="14">
        <f t="shared" si="18"/>
        <v>54.010008673411306</v>
      </c>
      <c r="N64" s="15">
        <f t="shared" si="5"/>
        <v>-0.43218065126940219</v>
      </c>
      <c r="O64" s="14">
        <f t="shared" si="19"/>
        <v>60.4867087996194</v>
      </c>
      <c r="P64" s="15">
        <f t="shared" si="6"/>
        <v>-2.3251908013279809E-3</v>
      </c>
      <c r="Q64" s="14">
        <f t="shared" si="20"/>
        <v>48.821669351910614</v>
      </c>
      <c r="R64" s="15">
        <f t="shared" si="7"/>
        <v>1.6702384557527594E-3</v>
      </c>
      <c r="S64" s="32">
        <f>$J$10*B64+$L$10</f>
        <v>82.5</v>
      </c>
      <c r="T64" s="33">
        <f>$J$11*B64+$N$11</f>
        <v>65.714285714285722</v>
      </c>
      <c r="U64" s="28"/>
      <c r="V64" s="24">
        <f t="shared" si="21"/>
        <v>47</v>
      </c>
      <c r="W64" s="14">
        <f t="shared" si="22"/>
        <v>62.893852499687519</v>
      </c>
      <c r="X64" s="15">
        <f t="shared" si="23"/>
        <v>0.91953088586874276</v>
      </c>
      <c r="Y64" s="14">
        <f t="shared" si="24"/>
        <v>83.113211254734367</v>
      </c>
      <c r="Z64" s="15">
        <f t="shared" si="25"/>
        <v>-0.61932447996692996</v>
      </c>
      <c r="AA64" s="14">
        <f t="shared" si="26"/>
        <v>97.558091938715165</v>
      </c>
      <c r="AB64" s="15">
        <f t="shared" si="27"/>
        <v>-0.87633943447224727</v>
      </c>
      <c r="AC64" s="14">
        <f t="shared" si="28"/>
        <v>50.351700909179776</v>
      </c>
      <c r="AD64" s="15">
        <f t="shared" si="29"/>
        <v>1.2364331794461432</v>
      </c>
      <c r="AE64" s="14">
        <f t="shared" si="30"/>
        <v>29.246623620541779</v>
      </c>
      <c r="AF64" s="15">
        <f t="shared" si="31"/>
        <v>1.4527927887055143</v>
      </c>
      <c r="AG64" s="14">
        <f t="shared" si="32"/>
        <v>102.77065096745125</v>
      </c>
      <c r="AH64" s="15">
        <f t="shared" si="33"/>
        <v>-0.75890217361670143</v>
      </c>
      <c r="AI64" s="14">
        <f t="shared" si="34"/>
        <v>79.676631770511165</v>
      </c>
      <c r="AJ64" s="15">
        <f t="shared" si="35"/>
        <v>3.1786911896176662E-3</v>
      </c>
      <c r="AK64" s="14">
        <f t="shared" si="36"/>
        <v>70.404606287004157</v>
      </c>
      <c r="AL64" s="15">
        <f t="shared" si="37"/>
        <v>-2.7865552407302374E-3</v>
      </c>
      <c r="AM64" s="32">
        <f t="shared" si="10"/>
        <v>123.57723577235771</v>
      </c>
      <c r="AN64" s="33">
        <f t="shared" si="11"/>
        <v>119.65811965811967</v>
      </c>
      <c r="AO64" s="28"/>
      <c r="AP64" s="24">
        <f t="shared" si="38"/>
        <v>47</v>
      </c>
      <c r="AQ64" s="16">
        <f t="shared" si="39"/>
        <v>79.522974941502795</v>
      </c>
      <c r="AR64" s="15">
        <f t="shared" si="40"/>
        <v>9.4836129433355273E-2</v>
      </c>
      <c r="AS64" s="14">
        <f t="shared" si="41"/>
        <v>69.998768020785477</v>
      </c>
      <c r="AT64" s="15">
        <f t="shared" si="42"/>
        <v>3.6958725961579463E-4</v>
      </c>
      <c r="AX64" s="24">
        <f t="shared" si="43"/>
        <v>47</v>
      </c>
      <c r="AY64" s="14">
        <f t="shared" si="44"/>
        <v>73.325866011597583</v>
      </c>
      <c r="AZ64" s="15">
        <f t="shared" si="45"/>
        <v>0.13813349036964731</v>
      </c>
      <c r="BA64" s="14">
        <f t="shared" si="46"/>
        <v>59.206018563834178</v>
      </c>
      <c r="BB64" s="15">
        <f t="shared" si="47"/>
        <v>-5.1990952956278959E-2</v>
      </c>
      <c r="BC64" s="14">
        <f t="shared" si="48"/>
        <v>74.112461716041807</v>
      </c>
      <c r="BD64" s="15">
        <f t="shared" si="49"/>
        <v>-1.3878598113500177E-4</v>
      </c>
      <c r="BE64" s="14">
        <f t="shared" si="50"/>
        <v>58.882873400705982</v>
      </c>
      <c r="BF64" s="15">
        <f t="shared" si="51"/>
        <v>6.4941556271655041E-5</v>
      </c>
      <c r="BG64" s="14">
        <f t="shared" si="52"/>
        <v>73.02388442551451</v>
      </c>
      <c r="BH64" s="15">
        <f t="shared" si="53"/>
        <v>0.19060500884228743</v>
      </c>
      <c r="BI64" s="14">
        <f t="shared" si="54"/>
        <v>59.320461698418178</v>
      </c>
      <c r="BJ64" s="15">
        <f t="shared" si="55"/>
        <v>-6.9670448975325178E-2</v>
      </c>
      <c r="BK64" s="14">
        <f t="shared" si="56"/>
        <v>74.164112726868922</v>
      </c>
      <c r="BL64" s="15">
        <f t="shared" si="57"/>
        <v>-9.029842644705393E-3</v>
      </c>
      <c r="BM64" s="14">
        <f t="shared" si="58"/>
        <v>58.845892251275153</v>
      </c>
      <c r="BN64" s="15">
        <f t="shared" si="59"/>
        <v>7.4374918931248276E-3</v>
      </c>
      <c r="BO64" s="47">
        <f t="shared" si="8"/>
        <v>62.95</v>
      </c>
      <c r="BP64" s="48">
        <f t="shared" si="9"/>
        <v>75.3</v>
      </c>
    </row>
    <row r="65" spans="2:68" s="2" customFormat="1" ht="12.45" x14ac:dyDescent="0.25">
      <c r="B65" s="24">
        <f t="shared" si="12"/>
        <v>48</v>
      </c>
      <c r="C65" s="14">
        <f t="shared" si="13"/>
        <v>57.488506082776574</v>
      </c>
      <c r="D65" s="15">
        <f t="shared" si="0"/>
        <v>0.31894359431685659</v>
      </c>
      <c r="E65" s="14">
        <f t="shared" si="14"/>
        <v>50.730780670583783</v>
      </c>
      <c r="F65" s="15">
        <f t="shared" si="1"/>
        <v>-0.18518716334448726</v>
      </c>
      <c r="G65" s="14">
        <f t="shared" si="60"/>
        <v>61.931491125505573</v>
      </c>
      <c r="H65" s="15">
        <f t="shared" si="2"/>
        <v>-0.15363252441888431</v>
      </c>
      <c r="I65" s="14">
        <f t="shared" si="61"/>
        <v>47.651957240428352</v>
      </c>
      <c r="J65" s="15">
        <f t="shared" si="3"/>
        <v>0.13724189809018661</v>
      </c>
      <c r="K65" s="14">
        <f t="shared" si="17"/>
        <v>51.961043872444883</v>
      </c>
      <c r="L65" s="15">
        <f t="shared" si="4"/>
        <v>0.85837370125480028</v>
      </c>
      <c r="M65" s="14">
        <f t="shared" si="18"/>
        <v>53.577828022141901</v>
      </c>
      <c r="N65" s="15">
        <f t="shared" si="5"/>
        <v>-0.4050927830458666</v>
      </c>
      <c r="O65" s="14">
        <f t="shared" si="19"/>
        <v>60.484383608818071</v>
      </c>
      <c r="P65" s="15">
        <f t="shared" si="6"/>
        <v>-2.0745304303502188E-3</v>
      </c>
      <c r="Q65" s="14">
        <f t="shared" si="20"/>
        <v>48.823339590366366</v>
      </c>
      <c r="R65" s="15">
        <f t="shared" si="7"/>
        <v>1.4910954550702016E-3</v>
      </c>
      <c r="S65" s="32">
        <f>$J$10*B65+$L$10</f>
        <v>80</v>
      </c>
      <c r="T65" s="33">
        <f>$J$11*B65+$N$11</f>
        <v>62.857142857142861</v>
      </c>
      <c r="U65" s="28"/>
      <c r="V65" s="24">
        <f t="shared" si="21"/>
        <v>48</v>
      </c>
      <c r="W65" s="14">
        <f t="shared" si="22"/>
        <v>63.813383385556264</v>
      </c>
      <c r="X65" s="15">
        <f t="shared" si="23"/>
        <v>0.8770839556452783</v>
      </c>
      <c r="Y65" s="14">
        <f t="shared" si="24"/>
        <v>82.493886774767432</v>
      </c>
      <c r="Z65" s="15">
        <f t="shared" si="25"/>
        <v>-0.59749181138014773</v>
      </c>
      <c r="AA65" s="14">
        <f t="shared" si="26"/>
        <v>96.681752504242922</v>
      </c>
      <c r="AB65" s="15">
        <f t="shared" si="27"/>
        <v>-0.85024212149402256</v>
      </c>
      <c r="AC65" s="14">
        <f t="shared" si="28"/>
        <v>51.588134088625921</v>
      </c>
      <c r="AD65" s="15">
        <f t="shared" si="29"/>
        <v>1.1710560270193104</v>
      </c>
      <c r="AE65" s="14">
        <f t="shared" si="30"/>
        <v>30.699416409247295</v>
      </c>
      <c r="AF65" s="15">
        <f t="shared" si="31"/>
        <v>1.4757363255800309</v>
      </c>
      <c r="AG65" s="14">
        <f t="shared" si="32"/>
        <v>102.01174879383454</v>
      </c>
      <c r="AH65" s="15">
        <f t="shared" si="33"/>
        <v>-0.77709604792147413</v>
      </c>
      <c r="AI65" s="14">
        <f t="shared" si="34"/>
        <v>79.679810461700782</v>
      </c>
      <c r="AJ65" s="15">
        <f t="shared" si="35"/>
        <v>2.9890168445652066E-3</v>
      </c>
      <c r="AK65" s="14">
        <f t="shared" si="36"/>
        <v>70.401819731763425</v>
      </c>
      <c r="AL65" s="15">
        <f t="shared" si="37"/>
        <v>-2.6191014693566217E-3</v>
      </c>
      <c r="AM65" s="32">
        <f t="shared" si="10"/>
        <v>121.95121951219511</v>
      </c>
      <c r="AN65" s="33">
        <f t="shared" si="11"/>
        <v>117.94871794871796</v>
      </c>
      <c r="AO65" s="28"/>
      <c r="AP65" s="24">
        <f t="shared" si="38"/>
        <v>48</v>
      </c>
      <c r="AQ65" s="16">
        <f t="shared" si="39"/>
        <v>79.617811070936156</v>
      </c>
      <c r="AR65" s="15">
        <f t="shared" si="40"/>
        <v>7.6072614869020644E-2</v>
      </c>
      <c r="AS65" s="14">
        <f t="shared" si="41"/>
        <v>69.999137608045089</v>
      </c>
      <c r="AT65" s="15">
        <f t="shared" si="42"/>
        <v>2.5871439910140362E-4</v>
      </c>
      <c r="AX65" s="24">
        <f t="shared" si="43"/>
        <v>48</v>
      </c>
      <c r="AY65" s="14">
        <f t="shared" si="44"/>
        <v>73.463999501967237</v>
      </c>
      <c r="AZ65" s="15">
        <f t="shared" si="45"/>
        <v>0.113978979594619</v>
      </c>
      <c r="BA65" s="14">
        <f t="shared" si="46"/>
        <v>59.154027610877897</v>
      </c>
      <c r="BB65" s="15">
        <f t="shared" si="47"/>
        <v>-4.4017577437650682E-2</v>
      </c>
      <c r="BC65" s="14">
        <f t="shared" si="48"/>
        <v>74.112322930060671</v>
      </c>
      <c r="BD65" s="15">
        <f t="shared" si="49"/>
        <v>-1.1427458500540185E-4</v>
      </c>
      <c r="BE65" s="14">
        <f t="shared" si="50"/>
        <v>58.882938342262257</v>
      </c>
      <c r="BF65" s="15">
        <f t="shared" si="51"/>
        <v>5.3806782043873425E-5</v>
      </c>
      <c r="BG65" s="14">
        <f t="shared" si="52"/>
        <v>73.214489434356793</v>
      </c>
      <c r="BH65" s="15">
        <f t="shared" si="53"/>
        <v>0.15749012156009889</v>
      </c>
      <c r="BI65" s="14">
        <f t="shared" si="54"/>
        <v>59.250791249442855</v>
      </c>
      <c r="BJ65" s="15">
        <f t="shared" si="55"/>
        <v>-5.9157174473557367E-2</v>
      </c>
      <c r="BK65" s="14">
        <f t="shared" si="56"/>
        <v>74.155082884224214</v>
      </c>
      <c r="BL65" s="15">
        <f t="shared" si="57"/>
        <v>-7.4926033498694923E-3</v>
      </c>
      <c r="BM65" s="14">
        <f t="shared" si="58"/>
        <v>58.853329743168281</v>
      </c>
      <c r="BN65" s="15">
        <f t="shared" si="59"/>
        <v>5.9041216975726099E-3</v>
      </c>
      <c r="BO65" s="47">
        <f t="shared" si="8"/>
        <v>62.8</v>
      </c>
      <c r="BP65" s="48">
        <f t="shared" si="9"/>
        <v>75.2</v>
      </c>
    </row>
    <row r="66" spans="2:68" s="2" customFormat="1" ht="12.45" x14ac:dyDescent="0.25">
      <c r="B66" s="24">
        <f t="shared" si="12"/>
        <v>49</v>
      </c>
      <c r="C66" s="14">
        <f t="shared" si="13"/>
        <v>57.80744967709343</v>
      </c>
      <c r="D66" s="15">
        <f t="shared" si="0"/>
        <v>0.28532498692590602</v>
      </c>
      <c r="E66" s="14">
        <f t="shared" si="14"/>
        <v>50.545593507239296</v>
      </c>
      <c r="F66" s="15">
        <f t="shared" si="1"/>
        <v>-0.16857696885563733</v>
      </c>
      <c r="G66" s="14">
        <f t="shared" si="60"/>
        <v>61.777858601086692</v>
      </c>
      <c r="H66" s="15">
        <f t="shared" si="2"/>
        <v>-0.13800220016088538</v>
      </c>
      <c r="I66" s="14">
        <f t="shared" si="61"/>
        <v>47.789199138518541</v>
      </c>
      <c r="J66" s="15">
        <f t="shared" si="3"/>
        <v>0.12054149970778294</v>
      </c>
      <c r="K66" s="14">
        <f t="shared" si="17"/>
        <v>52.819417573699681</v>
      </c>
      <c r="L66" s="15">
        <f t="shared" si="4"/>
        <v>0.7806034265482098</v>
      </c>
      <c r="M66" s="14">
        <f t="shared" si="18"/>
        <v>53.172735239096035</v>
      </c>
      <c r="N66" s="15">
        <f t="shared" si="5"/>
        <v>-0.37817924235273859</v>
      </c>
      <c r="O66" s="14">
        <f t="shared" si="19"/>
        <v>60.482309078387722</v>
      </c>
      <c r="P66" s="15">
        <f t="shared" si="6"/>
        <v>-1.8509631963117279E-3</v>
      </c>
      <c r="Q66" s="14">
        <f t="shared" si="20"/>
        <v>48.824830685821439</v>
      </c>
      <c r="R66" s="15">
        <f t="shared" si="7"/>
        <v>1.3310632475969086E-3</v>
      </c>
      <c r="S66" s="32">
        <f>$J$10*B66+$L$10</f>
        <v>77.5</v>
      </c>
      <c r="T66" s="33">
        <f>$J$11*B66+$N$11</f>
        <v>60</v>
      </c>
      <c r="U66" s="28"/>
      <c r="V66" s="24">
        <f t="shared" si="21"/>
        <v>49</v>
      </c>
      <c r="W66" s="14">
        <f t="shared" si="22"/>
        <v>64.69046734120154</v>
      </c>
      <c r="X66" s="15">
        <f t="shared" si="23"/>
        <v>0.83553258364865179</v>
      </c>
      <c r="Y66" s="14">
        <f t="shared" si="24"/>
        <v>81.89639496338728</v>
      </c>
      <c r="Z66" s="15">
        <f t="shared" si="25"/>
        <v>-0.57544152454201214</v>
      </c>
      <c r="AA66" s="14">
        <f t="shared" si="26"/>
        <v>95.831510382748903</v>
      </c>
      <c r="AB66" s="15">
        <f t="shared" si="27"/>
        <v>-0.82250117642734466</v>
      </c>
      <c r="AC66" s="14">
        <f t="shared" si="28"/>
        <v>52.759190115645232</v>
      </c>
      <c r="AD66" s="15">
        <f t="shared" si="29"/>
        <v>1.1065058199750268</v>
      </c>
      <c r="AE66" s="14">
        <f t="shared" si="30"/>
        <v>32.175152734827329</v>
      </c>
      <c r="AF66" s="15">
        <f t="shared" si="31"/>
        <v>1.4944723222240075</v>
      </c>
      <c r="AG66" s="14">
        <f t="shared" si="32"/>
        <v>101.23465274591307</v>
      </c>
      <c r="AH66" s="15">
        <f t="shared" si="33"/>
        <v>-0.79355432716819596</v>
      </c>
      <c r="AI66" s="14">
        <f t="shared" si="34"/>
        <v>79.682799478545348</v>
      </c>
      <c r="AJ66" s="15">
        <f t="shared" si="35"/>
        <v>2.8105527638100369E-3</v>
      </c>
      <c r="AK66" s="14">
        <f t="shared" si="36"/>
        <v>70.399200630294075</v>
      </c>
      <c r="AL66" s="15">
        <f t="shared" si="37"/>
        <v>-2.4618646026937085E-3</v>
      </c>
      <c r="AM66" s="32">
        <f t="shared" si="10"/>
        <v>120.32520325203251</v>
      </c>
      <c r="AN66" s="33">
        <f t="shared" si="11"/>
        <v>116.23931623931625</v>
      </c>
      <c r="AO66" s="28"/>
      <c r="AP66" s="24">
        <f t="shared" si="38"/>
        <v>49</v>
      </c>
      <c r="AQ66" s="16">
        <f t="shared" si="39"/>
        <v>79.693883685805176</v>
      </c>
      <c r="AR66" s="15">
        <f t="shared" si="40"/>
        <v>6.0988994844424278E-2</v>
      </c>
      <c r="AS66" s="14">
        <f t="shared" si="41"/>
        <v>69.999396322444184</v>
      </c>
      <c r="AT66" s="15">
        <f t="shared" si="42"/>
        <v>1.8110170491589375E-4</v>
      </c>
      <c r="AX66" s="24">
        <f t="shared" si="43"/>
        <v>49</v>
      </c>
      <c r="AY66" s="14">
        <f t="shared" si="44"/>
        <v>73.577978481561857</v>
      </c>
      <c r="AZ66" s="15">
        <f t="shared" si="45"/>
        <v>9.3999641158079641E-2</v>
      </c>
      <c r="BA66" s="14">
        <f t="shared" si="46"/>
        <v>59.110010033440247</v>
      </c>
      <c r="BB66" s="15">
        <f t="shared" si="47"/>
        <v>-3.7165031808837075E-2</v>
      </c>
      <c r="BC66" s="14">
        <f t="shared" si="48"/>
        <v>74.112208655475669</v>
      </c>
      <c r="BD66" s="15">
        <f t="shared" si="49"/>
        <v>-9.4098488949320057E-5</v>
      </c>
      <c r="BE66" s="14">
        <f t="shared" si="50"/>
        <v>58.882992149044298</v>
      </c>
      <c r="BF66" s="15">
        <f t="shared" si="51"/>
        <v>4.4554060211364839E-5</v>
      </c>
      <c r="BG66" s="14">
        <f t="shared" si="52"/>
        <v>73.371979555916894</v>
      </c>
      <c r="BH66" s="15">
        <f t="shared" si="53"/>
        <v>0.13002560999117282</v>
      </c>
      <c r="BI66" s="14">
        <f t="shared" si="54"/>
        <v>59.191634074969301</v>
      </c>
      <c r="BJ66" s="15">
        <f t="shared" si="55"/>
        <v>-5.0083988578756317E-2</v>
      </c>
      <c r="BK66" s="14">
        <f t="shared" si="56"/>
        <v>74.14759028087434</v>
      </c>
      <c r="BL66" s="15">
        <f t="shared" si="57"/>
        <v>-6.2123941907184215E-3</v>
      </c>
      <c r="BM66" s="14">
        <f t="shared" si="58"/>
        <v>58.859233864865857</v>
      </c>
      <c r="BN66" s="15">
        <f t="shared" si="59"/>
        <v>4.6988822267242754E-3</v>
      </c>
      <c r="BO66" s="47">
        <f t="shared" si="8"/>
        <v>62.65</v>
      </c>
      <c r="BP66" s="48">
        <f t="shared" si="9"/>
        <v>75.099999999999994</v>
      </c>
    </row>
    <row r="67" spans="2:68" s="2" customFormat="1" ht="12.45" x14ac:dyDescent="0.25">
      <c r="B67" s="24">
        <f t="shared" si="12"/>
        <v>50</v>
      </c>
      <c r="C67" s="14">
        <f t="shared" si="13"/>
        <v>58.092774664019338</v>
      </c>
      <c r="D67" s="15">
        <f t="shared" si="0"/>
        <v>0.2550880923826524</v>
      </c>
      <c r="E67" s="14">
        <f t="shared" si="14"/>
        <v>50.377016538383657</v>
      </c>
      <c r="F67" s="15">
        <f t="shared" si="1"/>
        <v>-0.15317945196509264</v>
      </c>
      <c r="G67" s="14">
        <f t="shared" si="60"/>
        <v>61.639856400925808</v>
      </c>
      <c r="H67" s="15">
        <f t="shared" si="2"/>
        <v>-0.12385799577759427</v>
      </c>
      <c r="I67" s="14">
        <f t="shared" si="61"/>
        <v>47.909740638226324</v>
      </c>
      <c r="J67" s="15">
        <f t="shared" si="3"/>
        <v>0.1060125430828851</v>
      </c>
      <c r="K67" s="14">
        <f t="shared" si="17"/>
        <v>53.600021000247892</v>
      </c>
      <c r="L67" s="15">
        <f t="shared" si="4"/>
        <v>0.70780926185783688</v>
      </c>
      <c r="M67" s="14">
        <f t="shared" si="18"/>
        <v>52.794555996743298</v>
      </c>
      <c r="N67" s="15">
        <f t="shared" si="5"/>
        <v>-0.35173920713444717</v>
      </c>
      <c r="O67" s="14">
        <f t="shared" si="19"/>
        <v>60.480458115191411</v>
      </c>
      <c r="P67" s="15">
        <f t="shared" si="6"/>
        <v>-1.6515421104048578E-3</v>
      </c>
      <c r="Q67" s="14">
        <f t="shared" si="20"/>
        <v>48.826161749069037</v>
      </c>
      <c r="R67" s="15">
        <f t="shared" si="7"/>
        <v>1.1881310658612421E-3</v>
      </c>
      <c r="S67" s="32">
        <f>$J$10*B67+$L$10</f>
        <v>75</v>
      </c>
      <c r="T67" s="33">
        <f>$J$11*B67+$N$11</f>
        <v>57.142857142857139</v>
      </c>
      <c r="U67" s="28"/>
      <c r="V67" s="24">
        <f t="shared" si="21"/>
        <v>50</v>
      </c>
      <c r="W67" s="14">
        <f t="shared" si="22"/>
        <v>65.525999924850197</v>
      </c>
      <c r="X67" s="15">
        <f t="shared" si="23"/>
        <v>0.79500764132968449</v>
      </c>
      <c r="Y67" s="14">
        <f t="shared" si="24"/>
        <v>81.320953438845265</v>
      </c>
      <c r="Z67" s="15">
        <f t="shared" si="25"/>
        <v>-0.55332932660927892</v>
      </c>
      <c r="AA67" s="14">
        <f t="shared" si="26"/>
        <v>95.009009206321565</v>
      </c>
      <c r="AB67" s="15">
        <f t="shared" si="27"/>
        <v>-0.79350477176664125</v>
      </c>
      <c r="AC67" s="14">
        <f t="shared" si="28"/>
        <v>53.865695935620259</v>
      </c>
      <c r="AD67" s="15">
        <f t="shared" si="29"/>
        <v>1.0433417467264094</v>
      </c>
      <c r="AE67" s="14">
        <f t="shared" si="30"/>
        <v>33.669625057051334</v>
      </c>
      <c r="AF67" s="15">
        <f t="shared" si="31"/>
        <v>1.5087878767922165</v>
      </c>
      <c r="AG67" s="14">
        <f t="shared" si="32"/>
        <v>100.44109841874487</v>
      </c>
      <c r="AH67" s="15">
        <f t="shared" si="33"/>
        <v>-0.80812051065692092</v>
      </c>
      <c r="AI67" s="14">
        <f t="shared" si="34"/>
        <v>79.685610031309153</v>
      </c>
      <c r="AJ67" s="15">
        <f t="shared" si="35"/>
        <v>2.642663483690022E-3</v>
      </c>
      <c r="AK67" s="14">
        <f t="shared" si="36"/>
        <v>70.396738765691381</v>
      </c>
      <c r="AL67" s="15">
        <f t="shared" si="37"/>
        <v>-2.3141815974803137E-3</v>
      </c>
      <c r="AM67" s="32">
        <f t="shared" si="10"/>
        <v>118.69918699186991</v>
      </c>
      <c r="AN67" s="33">
        <f t="shared" si="11"/>
        <v>114.52991452991455</v>
      </c>
      <c r="AO67" s="28"/>
      <c r="AP67" s="24">
        <f t="shared" si="38"/>
        <v>50</v>
      </c>
      <c r="AQ67" s="16">
        <f t="shared" si="39"/>
        <v>79.754872680649598</v>
      </c>
      <c r="AR67" s="15">
        <f t="shared" si="40"/>
        <v>4.887524536335066E-2</v>
      </c>
      <c r="AS67" s="14">
        <f t="shared" si="41"/>
        <v>69.999577424149095</v>
      </c>
      <c r="AT67" s="15">
        <f t="shared" si="42"/>
        <v>1.2677198996923305E-4</v>
      </c>
      <c r="AX67" s="24">
        <f t="shared" si="43"/>
        <v>50</v>
      </c>
      <c r="AY67" s="14">
        <f t="shared" si="44"/>
        <v>73.671978122719935</v>
      </c>
      <c r="AZ67" s="15">
        <f t="shared" si="45"/>
        <v>7.7491387105920712E-2</v>
      </c>
      <c r="BA67" s="14">
        <f t="shared" si="46"/>
        <v>59.072845001631407</v>
      </c>
      <c r="BB67" s="15">
        <f t="shared" si="47"/>
        <v>-3.1302292129813357E-2</v>
      </c>
      <c r="BC67" s="14">
        <f t="shared" si="48"/>
        <v>74.112114556986725</v>
      </c>
      <c r="BD67" s="15">
        <f t="shared" si="49"/>
        <v>-7.748927339635314E-5</v>
      </c>
      <c r="BE67" s="14">
        <f t="shared" si="50"/>
        <v>58.883036703104509</v>
      </c>
      <c r="BF67" s="15">
        <f t="shared" si="51"/>
        <v>3.6872561154050895E-5</v>
      </c>
      <c r="BG67" s="14">
        <f t="shared" si="52"/>
        <v>73.502005165908074</v>
      </c>
      <c r="BH67" s="15">
        <f t="shared" si="53"/>
        <v>0.10728349466624927</v>
      </c>
      <c r="BI67" s="14">
        <f t="shared" si="54"/>
        <v>59.141550086390545</v>
      </c>
      <c r="BJ67" s="15">
        <f t="shared" si="55"/>
        <v>-4.2290651010670033E-2</v>
      </c>
      <c r="BK67" s="14">
        <f t="shared" si="56"/>
        <v>74.141377886683628</v>
      </c>
      <c r="BL67" s="15">
        <f t="shared" si="57"/>
        <v>-5.1474804279548004E-3</v>
      </c>
      <c r="BM67" s="14">
        <f t="shared" si="58"/>
        <v>58.863932747092583</v>
      </c>
      <c r="BN67" s="15">
        <f t="shared" si="59"/>
        <v>3.7489353748437E-3</v>
      </c>
      <c r="BO67" s="47">
        <f t="shared" si="8"/>
        <v>62.5</v>
      </c>
      <c r="BP67" s="48">
        <f t="shared" si="9"/>
        <v>75</v>
      </c>
    </row>
    <row r="68" spans="2:68" s="2" customFormat="1" ht="12.45" x14ac:dyDescent="0.25">
      <c r="B68" s="24">
        <f t="shared" si="12"/>
        <v>51</v>
      </c>
      <c r="C68" s="14">
        <f t="shared" si="13"/>
        <v>58.347862756401987</v>
      </c>
      <c r="D68" s="15">
        <f t="shared" si="0"/>
        <v>0.22793627726234922</v>
      </c>
      <c r="E68" s="14">
        <f t="shared" si="14"/>
        <v>50.223837086418563</v>
      </c>
      <c r="F68" s="15">
        <f t="shared" si="1"/>
        <v>-0.13895982570084975</v>
      </c>
      <c r="G68" s="14">
        <f t="shared" si="60"/>
        <v>61.515998405148217</v>
      </c>
      <c r="H68" s="15">
        <f t="shared" si="2"/>
        <v>-0.1110824645492583</v>
      </c>
      <c r="I68" s="14">
        <f t="shared" si="61"/>
        <v>48.015753181309208</v>
      </c>
      <c r="J68" s="15">
        <f t="shared" si="3"/>
        <v>9.3352373485912743E-2</v>
      </c>
      <c r="K68" s="14">
        <f t="shared" si="17"/>
        <v>54.307830262105732</v>
      </c>
      <c r="L68" s="15">
        <f t="shared" si="4"/>
        <v>0.64015939030014213</v>
      </c>
      <c r="M68" s="14">
        <f t="shared" si="18"/>
        <v>52.442816789608848</v>
      </c>
      <c r="N68" s="15">
        <f t="shared" si="5"/>
        <v>-0.32601992139743796</v>
      </c>
      <c r="O68" s="14">
        <f t="shared" si="19"/>
        <v>60.478806573081009</v>
      </c>
      <c r="P68" s="15">
        <f t="shared" si="6"/>
        <v>-1.4736455209924948E-3</v>
      </c>
      <c r="Q68" s="14">
        <f t="shared" si="20"/>
        <v>48.827349880134896</v>
      </c>
      <c r="R68" s="15">
        <f t="shared" si="7"/>
        <v>1.0604922233277136E-3</v>
      </c>
      <c r="S68" s="32">
        <f>$J$10*B68+$L$10</f>
        <v>72.5</v>
      </c>
      <c r="T68" s="33">
        <f>$J$11*B68+$N$11</f>
        <v>54.285714285714278</v>
      </c>
      <c r="U68" s="28"/>
      <c r="V68" s="24">
        <f t="shared" si="21"/>
        <v>51</v>
      </c>
      <c r="W68" s="14">
        <f t="shared" si="22"/>
        <v>66.321007566179887</v>
      </c>
      <c r="X68" s="15">
        <f t="shared" si="23"/>
        <v>0.75561773494162754</v>
      </c>
      <c r="Y68" s="14">
        <f t="shared" si="24"/>
        <v>80.767624112235993</v>
      </c>
      <c r="Z68" s="15">
        <f t="shared" si="25"/>
        <v>-0.53128809324633242</v>
      </c>
      <c r="AA68" s="14">
        <f t="shared" si="26"/>
        <v>94.21550443455493</v>
      </c>
      <c r="AB68" s="15">
        <f t="shared" si="27"/>
        <v>-0.76361476522150173</v>
      </c>
      <c r="AC68" s="14">
        <f t="shared" si="28"/>
        <v>54.909037682346671</v>
      </c>
      <c r="AD68" s="15">
        <f t="shared" si="29"/>
        <v>0.98201184596692759</v>
      </c>
      <c r="AE68" s="14">
        <f t="shared" si="30"/>
        <v>35.178412933843553</v>
      </c>
      <c r="AF68" s="15">
        <f t="shared" si="31"/>
        <v>1.5185237081805192</v>
      </c>
      <c r="AG68" s="14">
        <f t="shared" si="32"/>
        <v>99.632977908087952</v>
      </c>
      <c r="AH68" s="15">
        <f t="shared" si="33"/>
        <v>-0.82065626721692642</v>
      </c>
      <c r="AI68" s="14">
        <f t="shared" si="34"/>
        <v>79.688252694792837</v>
      </c>
      <c r="AJ68" s="15">
        <f t="shared" si="35"/>
        <v>2.4847426908083392E-3</v>
      </c>
      <c r="AK68" s="14">
        <f t="shared" si="36"/>
        <v>70.394424584093898</v>
      </c>
      <c r="AL68" s="15">
        <f t="shared" si="37"/>
        <v>-2.1754423214286334E-3</v>
      </c>
      <c r="AM68" s="32">
        <f t="shared" si="10"/>
        <v>117.07317073170731</v>
      </c>
      <c r="AN68" s="33">
        <f t="shared" si="11"/>
        <v>112.82051282051283</v>
      </c>
      <c r="AO68" s="28"/>
      <c r="AP68" s="24">
        <f t="shared" si="38"/>
        <v>51</v>
      </c>
      <c r="AQ68" s="16">
        <f t="shared" si="39"/>
        <v>79.803747926012946</v>
      </c>
      <c r="AR68" s="15">
        <f t="shared" si="40"/>
        <v>3.9154127606050984E-2</v>
      </c>
      <c r="AS68" s="14">
        <f t="shared" si="41"/>
        <v>69.999704196139064</v>
      </c>
      <c r="AT68" s="15">
        <f t="shared" si="42"/>
        <v>8.8740783280717177E-5</v>
      </c>
      <c r="AX68" s="24">
        <f t="shared" si="43"/>
        <v>51</v>
      </c>
      <c r="AY68" s="14">
        <f t="shared" si="44"/>
        <v>73.749469509825857</v>
      </c>
      <c r="AZ68" s="15">
        <f t="shared" si="45"/>
        <v>6.3862656046469277E-2</v>
      </c>
      <c r="BA68" s="14">
        <f t="shared" si="46"/>
        <v>59.041542709501591</v>
      </c>
      <c r="BB68" s="15">
        <f t="shared" si="47"/>
        <v>-2.6306331141041837E-2</v>
      </c>
      <c r="BC68" s="14">
        <f t="shared" si="48"/>
        <v>74.112037067713331</v>
      </c>
      <c r="BD68" s="15">
        <f t="shared" si="49"/>
        <v>-6.3815147775268813E-5</v>
      </c>
      <c r="BE68" s="14">
        <f t="shared" si="50"/>
        <v>58.883073575665662</v>
      </c>
      <c r="BF68" s="15">
        <f t="shared" si="51"/>
        <v>3.0500803913871283E-5</v>
      </c>
      <c r="BG68" s="14">
        <f t="shared" si="52"/>
        <v>73.609288660574322</v>
      </c>
      <c r="BH68" s="15">
        <f t="shared" si="53"/>
        <v>8.8475677474214628E-2</v>
      </c>
      <c r="BI68" s="14">
        <f t="shared" si="54"/>
        <v>59.099259435379878</v>
      </c>
      <c r="BJ68" s="15">
        <f t="shared" si="55"/>
        <v>-3.5624881905014789E-2</v>
      </c>
      <c r="BK68" s="14">
        <f t="shared" si="56"/>
        <v>74.136230406255677</v>
      </c>
      <c r="BL68" s="15">
        <f t="shared" si="57"/>
        <v>-4.2625690458191192E-3</v>
      </c>
      <c r="BM68" s="14">
        <f t="shared" si="58"/>
        <v>58.867681682467428</v>
      </c>
      <c r="BN68" s="15">
        <f t="shared" si="59"/>
        <v>2.9981537159151149E-3</v>
      </c>
      <c r="BO68" s="47">
        <f t="shared" si="8"/>
        <v>62.35</v>
      </c>
      <c r="BP68" s="48">
        <f t="shared" si="9"/>
        <v>74.900000000000006</v>
      </c>
    </row>
    <row r="69" spans="2:68" s="2" customFormat="1" ht="12.45" x14ac:dyDescent="0.25">
      <c r="B69" s="24">
        <f t="shared" si="12"/>
        <v>52</v>
      </c>
      <c r="C69" s="14">
        <f t="shared" si="13"/>
        <v>58.575799033664339</v>
      </c>
      <c r="D69" s="15">
        <f t="shared" si="0"/>
        <v>0.20358752060274288</v>
      </c>
      <c r="E69" s="14">
        <f t="shared" si="14"/>
        <v>50.084877260717711</v>
      </c>
      <c r="F69" s="15">
        <f t="shared" si="1"/>
        <v>-0.12587193744968328</v>
      </c>
      <c r="G69" s="14">
        <f t="shared" si="60"/>
        <v>61.404915940598961</v>
      </c>
      <c r="H69" s="15">
        <f t="shared" si="2"/>
        <v>-9.9561648629865829E-2</v>
      </c>
      <c r="I69" s="14">
        <f t="shared" si="61"/>
        <v>48.109105554795121</v>
      </c>
      <c r="J69" s="15">
        <f t="shared" si="3"/>
        <v>8.230241851663056E-2</v>
      </c>
      <c r="K69" s="14">
        <f t="shared" si="17"/>
        <v>54.947989652405873</v>
      </c>
      <c r="L69" s="15">
        <f t="shared" si="4"/>
        <v>0.57768079834789798</v>
      </c>
      <c r="M69" s="14">
        <f t="shared" si="18"/>
        <v>52.116796868211409</v>
      </c>
      <c r="N69" s="15">
        <f t="shared" si="5"/>
        <v>-0.30121868695058041</v>
      </c>
      <c r="O69" s="14">
        <f t="shared" si="19"/>
        <v>60.477332927560013</v>
      </c>
      <c r="P69" s="15">
        <f t="shared" si="6"/>
        <v>-1.3149399779672777E-3</v>
      </c>
      <c r="Q69" s="14">
        <f t="shared" si="20"/>
        <v>48.828410372358221</v>
      </c>
      <c r="R69" s="15">
        <f t="shared" si="7"/>
        <v>9.4652541100259668E-4</v>
      </c>
      <c r="S69" s="32">
        <f>$J$10*B69+$L$10</f>
        <v>70</v>
      </c>
      <c r="T69" s="33">
        <f>$J$11*B69+$N$11</f>
        <v>51.428571428571416</v>
      </c>
      <c r="U69" s="28"/>
      <c r="V69" s="24">
        <f t="shared" si="21"/>
        <v>52</v>
      </c>
      <c r="W69" s="14">
        <f t="shared" si="22"/>
        <v>67.07662530112151</v>
      </c>
      <c r="X69" s="15">
        <f t="shared" si="23"/>
        <v>0.71745028055657301</v>
      </c>
      <c r="Y69" s="14">
        <f t="shared" si="24"/>
        <v>80.236336018989661</v>
      </c>
      <c r="Z69" s="15">
        <f t="shared" si="25"/>
        <v>-0.50943115856053023</v>
      </c>
      <c r="AA69" s="14">
        <f t="shared" si="26"/>
        <v>93.451889669333426</v>
      </c>
      <c r="AB69" s="15">
        <f t="shared" si="27"/>
        <v>-0.73316200449679947</v>
      </c>
      <c r="AC69" s="14">
        <f t="shared" si="28"/>
        <v>55.891049528313602</v>
      </c>
      <c r="AD69" s="15">
        <f t="shared" si="29"/>
        <v>0.92286083059668567</v>
      </c>
      <c r="AE69" s="14">
        <f t="shared" si="30"/>
        <v>36.69693664202407</v>
      </c>
      <c r="AF69" s="15">
        <f t="shared" si="31"/>
        <v>1.5235783763184192</v>
      </c>
      <c r="AG69" s="14">
        <f t="shared" si="32"/>
        <v>98.812321640871019</v>
      </c>
      <c r="AH69" s="15">
        <f t="shared" si="33"/>
        <v>-0.83104445512884961</v>
      </c>
      <c r="AI69" s="14">
        <f t="shared" si="34"/>
        <v>79.690737437483648</v>
      </c>
      <c r="AJ69" s="15">
        <f t="shared" si="35"/>
        <v>2.3362137009979023E-3</v>
      </c>
      <c r="AK69" s="14">
        <f t="shared" si="36"/>
        <v>70.392249141772467</v>
      </c>
      <c r="AL69" s="15">
        <f t="shared" si="37"/>
        <v>-2.0450830376379514E-3</v>
      </c>
      <c r="AM69" s="32">
        <f t="shared" si="10"/>
        <v>115.44715447154471</v>
      </c>
      <c r="AN69" s="33">
        <f t="shared" si="11"/>
        <v>111.11111111111113</v>
      </c>
      <c r="AO69" s="28"/>
      <c r="AP69" s="24">
        <f t="shared" si="38"/>
        <v>52</v>
      </c>
      <c r="AQ69" s="16">
        <f t="shared" si="39"/>
        <v>79.842902053619</v>
      </c>
      <c r="AR69" s="15">
        <f t="shared" si="40"/>
        <v>3.1357889864307993E-2</v>
      </c>
      <c r="AS69" s="14">
        <f t="shared" si="41"/>
        <v>69.999792936922347</v>
      </c>
      <c r="AT69" s="15">
        <f t="shared" si="42"/>
        <v>6.2118739544711701E-5</v>
      </c>
      <c r="AX69" s="24">
        <f t="shared" si="43"/>
        <v>52</v>
      </c>
      <c r="AY69" s="14">
        <f t="shared" si="44"/>
        <v>73.813332165872325</v>
      </c>
      <c r="AZ69" s="15">
        <f t="shared" si="45"/>
        <v>5.2618608190111785E-2</v>
      </c>
      <c r="BA69" s="14">
        <f t="shared" si="46"/>
        <v>59.015236378360548</v>
      </c>
      <c r="BB69" s="15">
        <f t="shared" si="47"/>
        <v>-2.2063993521603979E-2</v>
      </c>
      <c r="BC69" s="14">
        <f t="shared" si="48"/>
        <v>74.111973252565562</v>
      </c>
      <c r="BD69" s="15">
        <f t="shared" si="49"/>
        <v>-5.255654520590074E-5</v>
      </c>
      <c r="BE69" s="14">
        <f t="shared" si="50"/>
        <v>58.883104076469579</v>
      </c>
      <c r="BF69" s="15">
        <f t="shared" si="51"/>
        <v>2.5219375801516635E-5</v>
      </c>
      <c r="BG69" s="14">
        <f t="shared" si="52"/>
        <v>73.697764338048543</v>
      </c>
      <c r="BH69" s="15">
        <f t="shared" si="53"/>
        <v>7.2937241475705988E-2</v>
      </c>
      <c r="BI69" s="14">
        <f t="shared" si="54"/>
        <v>59.063634553474863</v>
      </c>
      <c r="BJ69" s="15">
        <f t="shared" si="55"/>
        <v>-2.9945061273346271E-2</v>
      </c>
      <c r="BK69" s="14">
        <f t="shared" si="56"/>
        <v>74.131967837209856</v>
      </c>
      <c r="BL69" s="15">
        <f t="shared" si="57"/>
        <v>-3.5279071434769931E-3</v>
      </c>
      <c r="BM69" s="14">
        <f t="shared" si="58"/>
        <v>58.870679836183342</v>
      </c>
      <c r="BN69" s="15">
        <f t="shared" si="59"/>
        <v>2.4031822835869545E-3</v>
      </c>
      <c r="BO69" s="47">
        <f t="shared" si="8"/>
        <v>62.2</v>
      </c>
      <c r="BP69" s="48">
        <f t="shared" si="9"/>
        <v>74.8</v>
      </c>
    </row>
    <row r="70" spans="2:68" s="2" customFormat="1" ht="12.45" x14ac:dyDescent="0.25">
      <c r="B70" s="24">
        <f t="shared" si="12"/>
        <v>53</v>
      </c>
      <c r="C70" s="14">
        <f t="shared" si="13"/>
        <v>58.779386554267084</v>
      </c>
      <c r="D70" s="15">
        <f t="shared" si="0"/>
        <v>0.18177691585047251</v>
      </c>
      <c r="E70" s="14">
        <f t="shared" si="14"/>
        <v>49.95900532326803</v>
      </c>
      <c r="F70" s="15">
        <f t="shared" si="1"/>
        <v>-0.11386170119413652</v>
      </c>
      <c r="G70" s="14">
        <f t="shared" si="60"/>
        <v>61.305354291969095</v>
      </c>
      <c r="H70" s="15">
        <f t="shared" si="2"/>
        <v>-8.9186643398515564E-2</v>
      </c>
      <c r="I70" s="14">
        <f t="shared" si="61"/>
        <v>48.191407973311755</v>
      </c>
      <c r="J70" s="15">
        <f t="shared" si="3"/>
        <v>7.2641943472292247E-2</v>
      </c>
      <c r="K70" s="14">
        <f t="shared" si="17"/>
        <v>55.525670450753772</v>
      </c>
      <c r="L70" s="15">
        <f t="shared" si="4"/>
        <v>0.52028917432852184</v>
      </c>
      <c r="M70" s="14">
        <f t="shared" si="18"/>
        <v>51.815578181260832</v>
      </c>
      <c r="N70" s="15">
        <f t="shared" si="5"/>
        <v>-0.2774863756194863</v>
      </c>
      <c r="O70" s="14">
        <f t="shared" si="19"/>
        <v>60.476017987582047</v>
      </c>
      <c r="P70" s="15">
        <f t="shared" si="6"/>
        <v>-1.1733476410142885E-3</v>
      </c>
      <c r="Q70" s="14">
        <f t="shared" si="20"/>
        <v>48.829356897769223</v>
      </c>
      <c r="R70" s="15">
        <f t="shared" si="7"/>
        <v>8.4477715319319913E-4</v>
      </c>
      <c r="S70" s="32">
        <f>$J$10*B70+$L$10</f>
        <v>67.5</v>
      </c>
      <c r="T70" s="33">
        <f>$J$11*B70+$N$11</f>
        <v>48.571428571428555</v>
      </c>
      <c r="U70" s="28"/>
      <c r="V70" s="24">
        <f t="shared" si="21"/>
        <v>53</v>
      </c>
      <c r="W70" s="14">
        <f t="shared" si="22"/>
        <v>67.794075581678086</v>
      </c>
      <c r="X70" s="15">
        <f t="shared" si="23"/>
        <v>0.68057292188844176</v>
      </c>
      <c r="Y70" s="14">
        <f t="shared" si="24"/>
        <v>79.72690486042913</v>
      </c>
      <c r="Z70" s="15">
        <f t="shared" si="25"/>
        <v>-0.48785487472924594</v>
      </c>
      <c r="AA70" s="14">
        <f t="shared" si="26"/>
        <v>92.718727664836621</v>
      </c>
      <c r="AB70" s="15">
        <f t="shared" si="27"/>
        <v>-0.70244349354262425</v>
      </c>
      <c r="AC70" s="14">
        <f t="shared" si="28"/>
        <v>56.813910358910285</v>
      </c>
      <c r="AD70" s="15">
        <f t="shared" si="29"/>
        <v>0.86614029402307047</v>
      </c>
      <c r="AE70" s="14">
        <f t="shared" si="30"/>
        <v>38.220515018342489</v>
      </c>
      <c r="AF70" s="15">
        <f t="shared" si="31"/>
        <v>1.5239109432999176</v>
      </c>
      <c r="AG70" s="14">
        <f t="shared" si="32"/>
        <v>97.981277185742172</v>
      </c>
      <c r="AH70" s="15">
        <f t="shared" si="33"/>
        <v>-0.839191668694661</v>
      </c>
      <c r="AI70" s="14">
        <f t="shared" si="34"/>
        <v>79.693073651184648</v>
      </c>
      <c r="AJ70" s="15">
        <f t="shared" si="35"/>
        <v>2.1965293530863406E-3</v>
      </c>
      <c r="AK70" s="14">
        <f t="shared" si="36"/>
        <v>70.390204058734824</v>
      </c>
      <c r="AL70" s="15">
        <f t="shared" si="37"/>
        <v>-1.9225811218888111E-3</v>
      </c>
      <c r="AM70" s="32">
        <f t="shared" si="10"/>
        <v>113.82113821138211</v>
      </c>
      <c r="AN70" s="33">
        <f t="shared" si="11"/>
        <v>109.40170940170941</v>
      </c>
      <c r="AO70" s="28"/>
      <c r="AP70" s="24">
        <f t="shared" si="38"/>
        <v>53</v>
      </c>
      <c r="AQ70" s="16">
        <f t="shared" si="39"/>
        <v>79.87425994348331</v>
      </c>
      <c r="AR70" s="15">
        <f t="shared" si="40"/>
        <v>2.5108484898806387E-2</v>
      </c>
      <c r="AS70" s="14">
        <f t="shared" si="41"/>
        <v>69.999855055661897</v>
      </c>
      <c r="AT70" s="15">
        <f t="shared" si="42"/>
        <v>4.348321139391392E-5</v>
      </c>
      <c r="AX70" s="24">
        <f t="shared" si="43"/>
        <v>53</v>
      </c>
      <c r="AY70" s="14">
        <f t="shared" si="44"/>
        <v>73.865950774062441</v>
      </c>
      <c r="AZ70" s="15">
        <f t="shared" si="45"/>
        <v>4.3346753575876411E-2</v>
      </c>
      <c r="BA70" s="14">
        <f t="shared" si="46"/>
        <v>58.993172384838942</v>
      </c>
      <c r="BB70" s="15">
        <f t="shared" si="47"/>
        <v>-1.8472869412464687E-2</v>
      </c>
      <c r="BC70" s="14">
        <f t="shared" si="48"/>
        <v>74.111920696020363</v>
      </c>
      <c r="BD70" s="15">
        <f t="shared" si="49"/>
        <v>-4.3286105758429702E-5</v>
      </c>
      <c r="BE70" s="14">
        <f t="shared" si="50"/>
        <v>58.883129295845379</v>
      </c>
      <c r="BF70" s="15">
        <f t="shared" si="51"/>
        <v>2.0844565075813584E-5</v>
      </c>
      <c r="BG70" s="14">
        <f t="shared" si="52"/>
        <v>73.770701579524243</v>
      </c>
      <c r="BH70" s="15">
        <f t="shared" si="53"/>
        <v>6.0110114399923177E-2</v>
      </c>
      <c r="BI70" s="14">
        <f t="shared" si="54"/>
        <v>59.033689492201518</v>
      </c>
      <c r="BJ70" s="15">
        <f t="shared" si="55"/>
        <v>-2.5121718032919849E-2</v>
      </c>
      <c r="BK70" s="14">
        <f t="shared" si="56"/>
        <v>74.128439930066378</v>
      </c>
      <c r="BL70" s="15">
        <f t="shared" si="57"/>
        <v>-2.9184796584316545E-3</v>
      </c>
      <c r="BM70" s="14">
        <f t="shared" si="58"/>
        <v>58.873083018466929</v>
      </c>
      <c r="BN70" s="15">
        <f t="shared" si="59"/>
        <v>1.9304463795014671E-3</v>
      </c>
      <c r="BO70" s="47">
        <f t="shared" si="8"/>
        <v>62.05</v>
      </c>
      <c r="BP70" s="48">
        <f t="shared" si="9"/>
        <v>74.7</v>
      </c>
    </row>
    <row r="71" spans="2:68" s="2" customFormat="1" ht="12.45" x14ac:dyDescent="0.25">
      <c r="B71" s="24">
        <f t="shared" si="12"/>
        <v>54</v>
      </c>
      <c r="C71" s="14">
        <f t="shared" si="13"/>
        <v>58.961163470117555</v>
      </c>
      <c r="D71" s="15">
        <f t="shared" si="0"/>
        <v>0.16225803835611297</v>
      </c>
      <c r="E71" s="14">
        <f t="shared" si="14"/>
        <v>49.845143622073891</v>
      </c>
      <c r="F71" s="15">
        <f t="shared" si="1"/>
        <v>-0.10286987405317127</v>
      </c>
      <c r="G71" s="14">
        <f t="shared" si="60"/>
        <v>61.216167648570583</v>
      </c>
      <c r="H71" s="15">
        <f t="shared" si="2"/>
        <v>-7.9854595335463241E-2</v>
      </c>
      <c r="I71" s="14">
        <f t="shared" si="61"/>
        <v>48.264049916784046</v>
      </c>
      <c r="J71" s="15">
        <f t="shared" si="3"/>
        <v>6.4182513935872265E-2</v>
      </c>
      <c r="K71" s="14">
        <f t="shared" si="17"/>
        <v>56.045959625082297</v>
      </c>
      <c r="L71" s="15">
        <f t="shared" si="4"/>
        <v>0.46781613678281309</v>
      </c>
      <c r="M71" s="14">
        <f t="shared" si="18"/>
        <v>51.538091805641344</v>
      </c>
      <c r="N71" s="15">
        <f t="shared" si="5"/>
        <v>-0.25493192118980268</v>
      </c>
      <c r="O71" s="14">
        <f t="shared" si="19"/>
        <v>60.474844639941033</v>
      </c>
      <c r="P71" s="15">
        <f t="shared" si="6"/>
        <v>-1.0470176022265854E-3</v>
      </c>
      <c r="Q71" s="14">
        <f t="shared" si="20"/>
        <v>48.830201674922414</v>
      </c>
      <c r="R71" s="15">
        <f t="shared" si="7"/>
        <v>7.5394551943208654E-4</v>
      </c>
      <c r="S71" s="32">
        <f>$J$10*B71+$L$10</f>
        <v>65</v>
      </c>
      <c r="T71" s="33">
        <f>$J$11*B71+$N$11</f>
        <v>45.714285714285722</v>
      </c>
      <c r="U71" s="28"/>
      <c r="V71" s="24">
        <f t="shared" si="21"/>
        <v>54</v>
      </c>
      <c r="W71" s="14">
        <f t="shared" si="22"/>
        <v>68.474648503566527</v>
      </c>
      <c r="X71" s="15">
        <f t="shared" si="23"/>
        <v>0.64503516992257559</v>
      </c>
      <c r="Y71" s="14">
        <f t="shared" si="24"/>
        <v>79.239049985699879</v>
      </c>
      <c r="Z71" s="15">
        <f t="shared" si="25"/>
        <v>-0.46664066716115382</v>
      </c>
      <c r="AA71" s="14">
        <f t="shared" si="26"/>
        <v>92.016284171293989</v>
      </c>
      <c r="AB71" s="15">
        <f t="shared" si="27"/>
        <v>-0.67172116705457086</v>
      </c>
      <c r="AC71" s="14">
        <f t="shared" si="28"/>
        <v>57.680050652933353</v>
      </c>
      <c r="AD71" s="15">
        <f t="shared" si="29"/>
        <v>0.81202021258897705</v>
      </c>
      <c r="AE71" s="14">
        <f t="shared" si="30"/>
        <v>39.744425961642406</v>
      </c>
      <c r="AF71" s="15">
        <f t="shared" si="31"/>
        <v>1.5195419455651491</v>
      </c>
      <c r="AG71" s="14">
        <f t="shared" si="32"/>
        <v>97.142085517047505</v>
      </c>
      <c r="AH71" s="15">
        <f t="shared" si="33"/>
        <v>-0.84503021045649529</v>
      </c>
      <c r="AI71" s="14">
        <f t="shared" si="34"/>
        <v>79.695270180537733</v>
      </c>
      <c r="AJ71" s="15">
        <f t="shared" si="35"/>
        <v>2.0651714917745423E-3</v>
      </c>
      <c r="AK71" s="14">
        <f t="shared" si="36"/>
        <v>70.388281477612935</v>
      </c>
      <c r="AL71" s="15">
        <f t="shared" si="37"/>
        <v>-1.8074507273979634E-3</v>
      </c>
      <c r="AM71" s="32">
        <f t="shared" si="10"/>
        <v>112.19512195121951</v>
      </c>
      <c r="AN71" s="33">
        <f t="shared" si="11"/>
        <v>107.69230769230771</v>
      </c>
      <c r="AO71" s="28"/>
      <c r="AP71" s="24">
        <f t="shared" si="38"/>
        <v>54</v>
      </c>
      <c r="AQ71" s="16">
        <f t="shared" si="39"/>
        <v>79.899368428382118</v>
      </c>
      <c r="AR71" s="15">
        <f t="shared" si="40"/>
        <v>2.0100997540560654E-2</v>
      </c>
      <c r="AS71" s="14">
        <f t="shared" si="41"/>
        <v>69.999898538873296</v>
      </c>
      <c r="AT71" s="15">
        <f t="shared" si="42"/>
        <v>3.0438293892065312E-5</v>
      </c>
      <c r="AX71" s="24">
        <f t="shared" si="43"/>
        <v>54</v>
      </c>
      <c r="AY71" s="14">
        <f t="shared" si="44"/>
        <v>73.909297527638316</v>
      </c>
      <c r="AZ71" s="15">
        <f t="shared" si="45"/>
        <v>3.5704199683074561E-2</v>
      </c>
      <c r="BA71" s="14">
        <f t="shared" si="46"/>
        <v>58.974699515426479</v>
      </c>
      <c r="BB71" s="15">
        <f t="shared" si="47"/>
        <v>-1.5441466364138444E-2</v>
      </c>
      <c r="BC71" s="14">
        <f t="shared" si="48"/>
        <v>74.111877409914598</v>
      </c>
      <c r="BD71" s="15">
        <f t="shared" si="49"/>
        <v>-3.5652251526265158E-5</v>
      </c>
      <c r="BE71" s="14">
        <f t="shared" si="50"/>
        <v>58.883150140410457</v>
      </c>
      <c r="BF71" s="15">
        <f t="shared" si="51"/>
        <v>1.722284253274483E-5</v>
      </c>
      <c r="BG71" s="14">
        <f t="shared" si="52"/>
        <v>73.830811693924161</v>
      </c>
      <c r="BH71" s="15">
        <f t="shared" si="53"/>
        <v>4.9527836409909182E-2</v>
      </c>
      <c r="BI71" s="14">
        <f t="shared" si="54"/>
        <v>59.008567774168597</v>
      </c>
      <c r="BJ71" s="15">
        <f t="shared" si="55"/>
        <v>-2.1038121069716725E-2</v>
      </c>
      <c r="BK71" s="14">
        <f t="shared" si="56"/>
        <v>74.125521450407945</v>
      </c>
      <c r="BL71" s="15">
        <f t="shared" si="57"/>
        <v>-2.4133040260153776E-3</v>
      </c>
      <c r="BM71" s="14">
        <f t="shared" si="58"/>
        <v>58.875013464846432</v>
      </c>
      <c r="BN71" s="15">
        <f t="shared" si="59"/>
        <v>1.5538758478800844E-3</v>
      </c>
      <c r="BO71" s="47">
        <f t="shared" si="8"/>
        <v>61.9</v>
      </c>
      <c r="BP71" s="48">
        <f t="shared" si="9"/>
        <v>74.599999999999994</v>
      </c>
    </row>
    <row r="72" spans="2:68" s="2" customFormat="1" ht="12.45" x14ac:dyDescent="0.25">
      <c r="B72" s="24">
        <f t="shared" si="12"/>
        <v>55</v>
      </c>
      <c r="C72" s="14">
        <f t="shared" si="13"/>
        <v>59.123421508473669</v>
      </c>
      <c r="D72" s="15">
        <f t="shared" si="0"/>
        <v>0.14480345692900309</v>
      </c>
      <c r="E72" s="14">
        <f t="shared" si="14"/>
        <v>49.742273748020722</v>
      </c>
      <c r="F72" s="15">
        <f t="shared" si="1"/>
        <v>-9.283427751223261E-2</v>
      </c>
      <c r="G72" s="14">
        <f t="shared" si="60"/>
        <v>61.136313053235121</v>
      </c>
      <c r="H72" s="15">
        <f t="shared" si="2"/>
        <v>-7.1469270904896742E-2</v>
      </c>
      <c r="I72" s="14">
        <f t="shared" si="61"/>
        <v>48.328232430719922</v>
      </c>
      <c r="J72" s="15">
        <f t="shared" si="3"/>
        <v>5.6763166092021144E-2</v>
      </c>
      <c r="K72" s="14">
        <f t="shared" si="17"/>
        <v>56.513775761865112</v>
      </c>
      <c r="L72" s="15">
        <f t="shared" si="4"/>
        <v>0.42003302714732049</v>
      </c>
      <c r="M72" s="14">
        <f t="shared" si="18"/>
        <v>51.283159884451543</v>
      </c>
      <c r="N72" s="15">
        <f t="shared" si="5"/>
        <v>-0.2336273363444219</v>
      </c>
      <c r="O72" s="14">
        <f t="shared" si="19"/>
        <v>60.473797622338807</v>
      </c>
      <c r="P72" s="15">
        <f t="shared" si="6"/>
        <v>-9.343005972239915E-4</v>
      </c>
      <c r="Q72" s="14">
        <f t="shared" si="20"/>
        <v>48.830955620441848</v>
      </c>
      <c r="R72" s="15">
        <f t="shared" si="7"/>
        <v>6.7286512185127378E-4</v>
      </c>
      <c r="S72" s="32">
        <f>$J$10*B72+$L$10</f>
        <v>62.5</v>
      </c>
      <c r="T72" s="33">
        <f>$J$11*B72+$N$11</f>
        <v>42.857142857142861</v>
      </c>
      <c r="U72" s="28"/>
      <c r="V72" s="24">
        <f t="shared" si="21"/>
        <v>55</v>
      </c>
      <c r="W72" s="14">
        <f t="shared" si="22"/>
        <v>69.119683673489106</v>
      </c>
      <c r="X72" s="15">
        <f t="shared" si="23"/>
        <v>0.61087016572995445</v>
      </c>
      <c r="Y72" s="14">
        <f t="shared" si="24"/>
        <v>78.77240931853872</v>
      </c>
      <c r="Z72" s="15">
        <f t="shared" si="25"/>
        <v>-0.44585673831163408</v>
      </c>
      <c r="AA72" s="14">
        <f t="shared" si="26"/>
        <v>91.344563004239419</v>
      </c>
      <c r="AB72" s="15">
        <f t="shared" si="27"/>
        <v>-0.64122198724367951</v>
      </c>
      <c r="AC72" s="14">
        <f t="shared" si="28"/>
        <v>58.492070865522329</v>
      </c>
      <c r="AD72" s="15">
        <f t="shared" si="29"/>
        <v>0.76060086015564998</v>
      </c>
      <c r="AE72" s="14">
        <f t="shared" si="30"/>
        <v>41.263967907207558</v>
      </c>
      <c r="AF72" s="15">
        <f t="shared" si="31"/>
        <v>1.510552628139302</v>
      </c>
      <c r="AG72" s="14">
        <f t="shared" si="32"/>
        <v>96.297055306591005</v>
      </c>
      <c r="AH72" s="15">
        <f t="shared" si="33"/>
        <v>-0.8485194120292574</v>
      </c>
      <c r="AI72" s="14">
        <f t="shared" si="34"/>
        <v>79.697335352029512</v>
      </c>
      <c r="AJ72" s="15">
        <f t="shared" si="35"/>
        <v>1.94165016861092E-3</v>
      </c>
      <c r="AK72" s="14">
        <f t="shared" si="36"/>
        <v>70.386474026885537</v>
      </c>
      <c r="AL72" s="15">
        <f t="shared" si="37"/>
        <v>-1.6992391817396424E-3</v>
      </c>
      <c r="AM72" s="32">
        <f t="shared" si="10"/>
        <v>110.5691056910569</v>
      </c>
      <c r="AN72" s="33">
        <f t="shared" si="11"/>
        <v>105.982905982906</v>
      </c>
      <c r="AO72" s="28"/>
      <c r="AP72" s="24">
        <f t="shared" si="38"/>
        <v>55</v>
      </c>
      <c r="AQ72" s="16">
        <f t="shared" si="39"/>
        <v>79.919469425922685</v>
      </c>
      <c r="AR72" s="15">
        <f t="shared" si="40"/>
        <v>1.6089901882059592E-2</v>
      </c>
      <c r="AS72" s="14">
        <f t="shared" si="41"/>
        <v>69.999928977167187</v>
      </c>
      <c r="AT72" s="15">
        <f t="shared" si="42"/>
        <v>2.1306828224622605E-5</v>
      </c>
      <c r="AX72" s="24">
        <f t="shared" si="43"/>
        <v>55</v>
      </c>
      <c r="AY72" s="14">
        <f t="shared" si="44"/>
        <v>73.945001727321397</v>
      </c>
      <c r="AZ72" s="15">
        <f t="shared" si="45"/>
        <v>2.9406534760493323E-2</v>
      </c>
      <c r="BA72" s="14">
        <f t="shared" si="46"/>
        <v>58.959258049062342</v>
      </c>
      <c r="BB72" s="15">
        <f t="shared" si="47"/>
        <v>-1.2888908586359693E-2</v>
      </c>
      <c r="BC72" s="14">
        <f t="shared" si="48"/>
        <v>74.111841757663072</v>
      </c>
      <c r="BD72" s="15">
        <f t="shared" si="49"/>
        <v>-2.9365703463897899E-5</v>
      </c>
      <c r="BE72" s="14">
        <f t="shared" si="50"/>
        <v>58.883167363252987</v>
      </c>
      <c r="BF72" s="15">
        <f t="shared" si="51"/>
        <v>1.4226113734367385E-5</v>
      </c>
      <c r="BG72" s="14">
        <f t="shared" si="52"/>
        <v>73.880339530334069</v>
      </c>
      <c r="BH72" s="15">
        <f t="shared" si="53"/>
        <v>4.0801803566557139E-2</v>
      </c>
      <c r="BI72" s="14">
        <f t="shared" si="54"/>
        <v>58.987529653098882</v>
      </c>
      <c r="BJ72" s="15">
        <f t="shared" si="55"/>
        <v>-1.7590228638375748E-2</v>
      </c>
      <c r="BK72" s="14">
        <f t="shared" si="56"/>
        <v>74.123108146381924</v>
      </c>
      <c r="BL72" s="15">
        <f t="shared" si="57"/>
        <v>-1.9948159946978701E-3</v>
      </c>
      <c r="BM72" s="14">
        <f t="shared" si="58"/>
        <v>58.876567340694315</v>
      </c>
      <c r="BN72" s="15">
        <f t="shared" si="59"/>
        <v>1.2531719270852861E-3</v>
      </c>
      <c r="BO72" s="47">
        <f t="shared" si="8"/>
        <v>61.75</v>
      </c>
      <c r="BP72" s="48">
        <f t="shared" si="9"/>
        <v>74.5</v>
      </c>
    </row>
    <row r="73" spans="2:68" s="2" customFormat="1" ht="12.45" x14ac:dyDescent="0.25">
      <c r="B73" s="24">
        <f t="shared" si="12"/>
        <v>56</v>
      </c>
      <c r="C73" s="14">
        <f t="shared" si="13"/>
        <v>59.268224965402673</v>
      </c>
      <c r="D73" s="15">
        <f t="shared" si="0"/>
        <v>0.12920461876234324</v>
      </c>
      <c r="E73" s="14">
        <f t="shared" si="14"/>
        <v>49.64943947050849</v>
      </c>
      <c r="F73" s="15">
        <f t="shared" si="1"/>
        <v>-8.3691551059612124E-2</v>
      </c>
      <c r="G73" s="14">
        <f t="shared" si="60"/>
        <v>61.064843782330222</v>
      </c>
      <c r="H73" s="15">
        <f t="shared" si="2"/>
        <v>-6.3941306462996561E-2</v>
      </c>
      <c r="I73" s="14">
        <f t="shared" si="61"/>
        <v>48.38499559681194</v>
      </c>
      <c r="J73" s="15">
        <f t="shared" si="3"/>
        <v>5.024624459359206E-2</v>
      </c>
      <c r="K73" s="14">
        <f t="shared" si="17"/>
        <v>56.933808789012431</v>
      </c>
      <c r="L73" s="15">
        <f t="shared" si="4"/>
        <v>0.3766709748805166</v>
      </c>
      <c r="M73" s="14">
        <f t="shared" si="18"/>
        <v>51.049532548107123</v>
      </c>
      <c r="N73" s="15">
        <f t="shared" si="5"/>
        <v>-0.21361289449109666</v>
      </c>
      <c r="O73" s="14">
        <f t="shared" si="19"/>
        <v>60.472863321741585</v>
      </c>
      <c r="P73" s="15">
        <f t="shared" si="6"/>
        <v>-8.337266623357209E-4</v>
      </c>
      <c r="Q73" s="14">
        <f t="shared" si="20"/>
        <v>48.831628485563698</v>
      </c>
      <c r="R73" s="15">
        <f t="shared" si="7"/>
        <v>6.0049338170475863E-4</v>
      </c>
      <c r="S73" s="32">
        <f>$J$10*B73+$L$10</f>
        <v>60</v>
      </c>
      <c r="T73" s="33">
        <f>$J$11*B73+$N$11</f>
        <v>40</v>
      </c>
      <c r="U73" s="28"/>
      <c r="V73" s="24">
        <f t="shared" si="21"/>
        <v>56</v>
      </c>
      <c r="W73" s="14">
        <f t="shared" si="22"/>
        <v>69.730553839219056</v>
      </c>
      <c r="X73" s="15">
        <f t="shared" si="23"/>
        <v>0.57809648793838875</v>
      </c>
      <c r="Y73" s="14">
        <f t="shared" si="24"/>
        <v>78.326552580227087</v>
      </c>
      <c r="Z73" s="15">
        <f t="shared" si="25"/>
        <v>-0.42555952277445908</v>
      </c>
      <c r="AA73" s="14">
        <f t="shared" si="26"/>
        <v>90.703341016995736</v>
      </c>
      <c r="AB73" s="15">
        <f t="shared" si="27"/>
        <v>-0.61113907271844337</v>
      </c>
      <c r="AC73" s="14">
        <f t="shared" si="28"/>
        <v>59.252671725677978</v>
      </c>
      <c r="AD73" s="15">
        <f t="shared" si="29"/>
        <v>0.71192446358342742</v>
      </c>
      <c r="AE73" s="14">
        <f t="shared" si="30"/>
        <v>42.774520535346859</v>
      </c>
      <c r="AF73" s="15">
        <f t="shared" si="31"/>
        <v>1.4970824767870878</v>
      </c>
      <c r="AG73" s="14">
        <f t="shared" si="32"/>
        <v>95.448535894561743</v>
      </c>
      <c r="AH73" s="15">
        <f t="shared" si="33"/>
        <v>-0.84964625534817984</v>
      </c>
      <c r="AI73" s="14">
        <f t="shared" si="34"/>
        <v>79.69927700219813</v>
      </c>
      <c r="AJ73" s="15">
        <f t="shared" si="35"/>
        <v>1.8255026562634669E-3</v>
      </c>
      <c r="AK73" s="14">
        <f t="shared" si="36"/>
        <v>70.384774787703805</v>
      </c>
      <c r="AL73" s="15">
        <f t="shared" si="37"/>
        <v>-1.5975239533947416E-3</v>
      </c>
      <c r="AM73" s="32">
        <f t="shared" si="10"/>
        <v>108.9430894308943</v>
      </c>
      <c r="AN73" s="33">
        <f t="shared" si="11"/>
        <v>104.27350427350429</v>
      </c>
      <c r="AO73" s="28"/>
      <c r="AP73" s="24">
        <f t="shared" si="38"/>
        <v>56</v>
      </c>
      <c r="AQ73" s="16">
        <f t="shared" si="39"/>
        <v>79.935559327804739</v>
      </c>
      <c r="AR73" s="15">
        <f t="shared" si="40"/>
        <v>1.2877752938469681E-2</v>
      </c>
      <c r="AS73" s="14">
        <f t="shared" si="41"/>
        <v>69.999950283995418</v>
      </c>
      <c r="AT73" s="15">
        <f t="shared" si="42"/>
        <v>1.4914790782024337E-5</v>
      </c>
      <c r="AX73" s="24">
        <f t="shared" si="43"/>
        <v>56</v>
      </c>
      <c r="AY73" s="14">
        <f t="shared" si="44"/>
        <v>73.974408262081894</v>
      </c>
      <c r="AZ73" s="15">
        <f t="shared" si="45"/>
        <v>2.4218264012215426E-2</v>
      </c>
      <c r="BA73" s="14">
        <f t="shared" si="46"/>
        <v>58.94636914047598</v>
      </c>
      <c r="BB73" s="15">
        <f t="shared" si="47"/>
        <v>-1.0744334857215555E-2</v>
      </c>
      <c r="BC73" s="14">
        <f t="shared" si="48"/>
        <v>74.111812391959603</v>
      </c>
      <c r="BD73" s="15">
        <f t="shared" si="49"/>
        <v>-2.4188408831784734E-5</v>
      </c>
      <c r="BE73" s="14">
        <f t="shared" si="50"/>
        <v>58.883181589366721</v>
      </c>
      <c r="BF73" s="15">
        <f t="shared" si="51"/>
        <v>1.1747658894226275E-5</v>
      </c>
      <c r="BG73" s="14">
        <f t="shared" si="52"/>
        <v>73.921141333900621</v>
      </c>
      <c r="BH73" s="15">
        <f t="shared" si="53"/>
        <v>3.3609119852072489E-2</v>
      </c>
      <c r="BI73" s="14">
        <f t="shared" si="54"/>
        <v>58.969939424460506</v>
      </c>
      <c r="BJ73" s="15">
        <f t="shared" si="55"/>
        <v>-1.4686200040163947E-2</v>
      </c>
      <c r="BK73" s="14">
        <f t="shared" si="56"/>
        <v>74.121113330387232</v>
      </c>
      <c r="BL73" s="15">
        <f t="shared" si="57"/>
        <v>-1.6483389783757802E-3</v>
      </c>
      <c r="BM73" s="14">
        <f t="shared" si="58"/>
        <v>58.877820512621398</v>
      </c>
      <c r="BN73" s="15">
        <f t="shared" si="59"/>
        <v>1.0124851615946865E-3</v>
      </c>
      <c r="BO73" s="47">
        <f t="shared" si="8"/>
        <v>61.6</v>
      </c>
      <c r="BP73" s="48">
        <f t="shared" si="9"/>
        <v>74.400000000000006</v>
      </c>
    </row>
    <row r="74" spans="2:68" s="2" customFormat="1" ht="12.45" x14ac:dyDescent="0.25">
      <c r="B74" s="24">
        <f t="shared" si="12"/>
        <v>57</v>
      </c>
      <c r="C74" s="14">
        <f t="shared" si="13"/>
        <v>59.397429584165018</v>
      </c>
      <c r="D74" s="15">
        <f t="shared" si="0"/>
        <v>0.11527129198646113</v>
      </c>
      <c r="E74" s="14">
        <f t="shared" si="14"/>
        <v>49.565747919448881</v>
      </c>
      <c r="F74" s="15">
        <f t="shared" si="1"/>
        <v>-7.5378514689033338E-2</v>
      </c>
      <c r="G74" s="14">
        <f t="shared" si="60"/>
        <v>61.000902475867228</v>
      </c>
      <c r="H74" s="15">
        <f t="shared" si="2"/>
        <v>-5.7188225964837969E-2</v>
      </c>
      <c r="I74" s="14">
        <f t="shared" si="61"/>
        <v>48.435241841405535</v>
      </c>
      <c r="J74" s="15">
        <f t="shared" si="3"/>
        <v>4.4513846897263676E-2</v>
      </c>
      <c r="K74" s="14">
        <f t="shared" si="17"/>
        <v>57.31047976389295</v>
      </c>
      <c r="L74" s="15">
        <f t="shared" si="4"/>
        <v>0.33743728127218242</v>
      </c>
      <c r="M74" s="14">
        <f t="shared" si="18"/>
        <v>50.835919653616024</v>
      </c>
      <c r="N74" s="15">
        <f t="shared" si="5"/>
        <v>-0.19490220806309644</v>
      </c>
      <c r="O74" s="14">
        <f t="shared" si="19"/>
        <v>60.472029595079249</v>
      </c>
      <c r="P74" s="15">
        <f t="shared" si="6"/>
        <v>-7.439853629751525E-4</v>
      </c>
      <c r="Q74" s="14">
        <f t="shared" si="20"/>
        <v>48.832228978945402</v>
      </c>
      <c r="R74" s="15">
        <f t="shared" si="7"/>
        <v>5.3589801881770427E-4</v>
      </c>
      <c r="S74" s="32">
        <f>$J$10*B74+$L$10</f>
        <v>57.5</v>
      </c>
      <c r="T74" s="33">
        <f>$J$11*B74+$N$11</f>
        <v>37.142857142857139</v>
      </c>
      <c r="U74" s="28"/>
      <c r="V74" s="24">
        <f t="shared" si="21"/>
        <v>57</v>
      </c>
      <c r="W74" s="14">
        <f t="shared" si="22"/>
        <v>70.308650327157437</v>
      </c>
      <c r="X74" s="15">
        <f t="shared" si="23"/>
        <v>0.54671994404844693</v>
      </c>
      <c r="Y74" s="14">
        <f t="shared" si="24"/>
        <v>77.900993057452624</v>
      </c>
      <c r="Z74" s="15">
        <f t="shared" si="25"/>
        <v>-0.40579496156142891</v>
      </c>
      <c r="AA74" s="14">
        <f t="shared" si="26"/>
        <v>90.092201944277292</v>
      </c>
      <c r="AB74" s="15">
        <f t="shared" si="27"/>
        <v>-0.58163358584905911</v>
      </c>
      <c r="AC74" s="14">
        <f t="shared" si="28"/>
        <v>59.964596189261407</v>
      </c>
      <c r="AD74" s="15">
        <f t="shared" si="29"/>
        <v>0.66598612822888015</v>
      </c>
      <c r="AE74" s="14">
        <f t="shared" si="30"/>
        <v>44.271603012133944</v>
      </c>
      <c r="AF74" s="15">
        <f t="shared" si="31"/>
        <v>1.4793251665341272</v>
      </c>
      <c r="AG74" s="14">
        <f t="shared" si="32"/>
        <v>94.598889639213567</v>
      </c>
      <c r="AH74" s="15">
        <f t="shared" si="33"/>
        <v>-0.84842527786985134</v>
      </c>
      <c r="AI74" s="14">
        <f t="shared" si="34"/>
        <v>79.70110250485439</v>
      </c>
      <c r="AJ74" s="15">
        <f t="shared" si="35"/>
        <v>1.7162923459288493E-3</v>
      </c>
      <c r="AK74" s="14">
        <f t="shared" si="36"/>
        <v>70.383177263750412</v>
      </c>
      <c r="AL74" s="15">
        <f t="shared" si="37"/>
        <v>-1.5019100648387962E-3</v>
      </c>
      <c r="AM74" s="32">
        <f t="shared" si="10"/>
        <v>107.3170731707317</v>
      </c>
      <c r="AN74" s="33">
        <f t="shared" si="11"/>
        <v>102.56410256410258</v>
      </c>
      <c r="AO74" s="28"/>
      <c r="AP74" s="24">
        <f t="shared" si="38"/>
        <v>57</v>
      </c>
      <c r="AQ74" s="16">
        <f t="shared" si="39"/>
        <v>79.948437080743204</v>
      </c>
      <c r="AR74" s="15">
        <f t="shared" si="40"/>
        <v>1.0305937014753429E-2</v>
      </c>
      <c r="AS74" s="14">
        <f t="shared" si="41"/>
        <v>69.999965198786199</v>
      </c>
      <c r="AT74" s="15">
        <f t="shared" si="42"/>
        <v>1.04403589490188E-5</v>
      </c>
      <c r="AX74" s="24">
        <f t="shared" si="43"/>
        <v>57</v>
      </c>
      <c r="AY74" s="14">
        <f t="shared" si="44"/>
        <v>73.998626526094114</v>
      </c>
      <c r="AZ74" s="15">
        <f t="shared" si="45"/>
        <v>1.9944663579674629E-2</v>
      </c>
      <c r="BA74" s="14">
        <f t="shared" si="46"/>
        <v>58.935624805618765</v>
      </c>
      <c r="BB74" s="15">
        <f t="shared" si="47"/>
        <v>-8.9461208412886378E-3</v>
      </c>
      <c r="BC74" s="14">
        <f t="shared" si="48"/>
        <v>74.111788203550773</v>
      </c>
      <c r="BD74" s="15">
        <f t="shared" si="49"/>
        <v>-1.99244453592062E-5</v>
      </c>
      <c r="BE74" s="14">
        <f t="shared" si="50"/>
        <v>58.883193337025617</v>
      </c>
      <c r="BF74" s="15">
        <f t="shared" si="51"/>
        <v>9.6986781395626293E-6</v>
      </c>
      <c r="BG74" s="14">
        <f t="shared" si="52"/>
        <v>73.954750453752695</v>
      </c>
      <c r="BH74" s="15">
        <f t="shared" si="53"/>
        <v>2.7682044021000145E-2</v>
      </c>
      <c r="BI74" s="14">
        <f t="shared" si="54"/>
        <v>58.955253224420339</v>
      </c>
      <c r="BJ74" s="15">
        <f t="shared" si="55"/>
        <v>-1.2245627436735776E-2</v>
      </c>
      <c r="BK74" s="14">
        <f t="shared" si="56"/>
        <v>74.119464991408861</v>
      </c>
      <c r="BL74" s="15">
        <f t="shared" si="57"/>
        <v>-1.3616285284841314E-3</v>
      </c>
      <c r="BM74" s="14">
        <f t="shared" si="58"/>
        <v>58.878832997782993</v>
      </c>
      <c r="BN74" s="15">
        <f t="shared" si="59"/>
        <v>8.1940498655212691E-4</v>
      </c>
      <c r="BO74" s="47">
        <f t="shared" si="8"/>
        <v>61.45</v>
      </c>
      <c r="BP74" s="48">
        <f t="shared" si="9"/>
        <v>74.3</v>
      </c>
    </row>
    <row r="75" spans="2:68" s="2" customFormat="1" ht="12.45" x14ac:dyDescent="0.25">
      <c r="B75" s="24">
        <f t="shared" si="12"/>
        <v>58</v>
      </c>
      <c r="C75" s="14">
        <f t="shared" si="13"/>
        <v>59.512700876151477</v>
      </c>
      <c r="D75" s="15">
        <f t="shared" si="0"/>
        <v>0.1028307106588815</v>
      </c>
      <c r="E75" s="14">
        <f t="shared" si="14"/>
        <v>49.490369404759846</v>
      </c>
      <c r="F75" s="15">
        <f t="shared" si="1"/>
        <v>-6.7833206609568819E-2</v>
      </c>
      <c r="G75" s="14">
        <f t="shared" si="60"/>
        <v>60.943714249902392</v>
      </c>
      <c r="H75" s="15">
        <f t="shared" si="2"/>
        <v>-5.1134294026917715E-2</v>
      </c>
      <c r="I75" s="14">
        <f t="shared" si="61"/>
        <v>48.479755688302802</v>
      </c>
      <c r="J75" s="15">
        <f t="shared" si="3"/>
        <v>3.946480471335434E-2</v>
      </c>
      <c r="K75" s="14">
        <f t="shared" si="17"/>
        <v>57.64791704516513</v>
      </c>
      <c r="L75" s="15">
        <f t="shared" si="4"/>
        <v>0.30202838713342972</v>
      </c>
      <c r="M75" s="14">
        <f t="shared" si="18"/>
        <v>50.641017445552926</v>
      </c>
      <c r="N75" s="15">
        <f t="shared" si="5"/>
        <v>-0.17748701659924127</v>
      </c>
      <c r="O75" s="14">
        <f t="shared" si="19"/>
        <v>60.471285609716276</v>
      </c>
      <c r="P75" s="15">
        <f t="shared" si="6"/>
        <v>-6.6390827346562986E-4</v>
      </c>
      <c r="Q75" s="14">
        <f t="shared" si="20"/>
        <v>48.83276487696422</v>
      </c>
      <c r="R75" s="15">
        <f t="shared" si="7"/>
        <v>4.7824569928511806E-4</v>
      </c>
      <c r="S75" s="32">
        <f>$J$10*B75+$L$10</f>
        <v>55</v>
      </c>
      <c r="T75" s="33">
        <f>$J$11*B75+$N$11</f>
        <v>34.285714285714278</v>
      </c>
      <c r="U75" s="28"/>
      <c r="V75" s="24">
        <f t="shared" si="21"/>
        <v>58</v>
      </c>
      <c r="W75" s="14">
        <f t="shared" si="22"/>
        <v>70.855370271205885</v>
      </c>
      <c r="X75" s="15">
        <f t="shared" si="23"/>
        <v>0.51673530010385793</v>
      </c>
      <c r="Y75" s="14">
        <f t="shared" si="24"/>
        <v>77.495198095891197</v>
      </c>
      <c r="Z75" s="15">
        <f t="shared" si="25"/>
        <v>-0.38659963991581581</v>
      </c>
      <c r="AA75" s="14">
        <f t="shared" si="26"/>
        <v>89.51056835842823</v>
      </c>
      <c r="AB75" s="15">
        <f t="shared" si="27"/>
        <v>-0.55283713478684593</v>
      </c>
      <c r="AC75" s="14">
        <f t="shared" si="28"/>
        <v>60.630582317490287</v>
      </c>
      <c r="AD75" s="15">
        <f t="shared" si="29"/>
        <v>0.62274373679717598</v>
      </c>
      <c r="AE75" s="14">
        <f t="shared" si="30"/>
        <v>45.750928178668069</v>
      </c>
      <c r="AF75" s="15">
        <f t="shared" si="31"/>
        <v>1.4575231192085685</v>
      </c>
      <c r="AG75" s="14">
        <f t="shared" si="32"/>
        <v>93.750464361343717</v>
      </c>
      <c r="AH75" s="15">
        <f t="shared" si="33"/>
        <v>-0.84489777767242114</v>
      </c>
      <c r="AI75" s="14">
        <f t="shared" si="34"/>
        <v>79.702818797200322</v>
      </c>
      <c r="AJ75" s="15">
        <f t="shared" si="35"/>
        <v>1.6136075788759641E-3</v>
      </c>
      <c r="AK75" s="14">
        <f t="shared" si="36"/>
        <v>70.38167535368558</v>
      </c>
      <c r="AL75" s="15">
        <f t="shared" si="37"/>
        <v>-1.4120278587572699E-3</v>
      </c>
      <c r="AM75" s="32">
        <f t="shared" si="10"/>
        <v>105.69105691056909</v>
      </c>
      <c r="AN75" s="33">
        <f t="shared" si="11"/>
        <v>100.85470085470087</v>
      </c>
      <c r="AO75" s="28"/>
      <c r="AP75" s="24">
        <f t="shared" si="38"/>
        <v>58</v>
      </c>
      <c r="AQ75" s="16">
        <f t="shared" si="39"/>
        <v>79.958743017757953</v>
      </c>
      <c r="AR75" s="15">
        <f t="shared" si="40"/>
        <v>8.2471411019503643E-3</v>
      </c>
      <c r="AS75" s="14">
        <f t="shared" si="41"/>
        <v>69.999975639145148</v>
      </c>
      <c r="AT75" s="15">
        <f t="shared" si="42"/>
        <v>7.3082539119781149E-6</v>
      </c>
      <c r="AX75" s="24">
        <f t="shared" si="43"/>
        <v>58</v>
      </c>
      <c r="AY75" s="14">
        <f t="shared" si="44"/>
        <v>74.018571189673793</v>
      </c>
      <c r="AZ75" s="15">
        <f t="shared" si="45"/>
        <v>1.6424895232682705E-2</v>
      </c>
      <c r="BA75" s="14">
        <f t="shared" si="46"/>
        <v>58.926678684777478</v>
      </c>
      <c r="BB75" s="15">
        <f t="shared" si="47"/>
        <v>-7.4410159912262812E-3</v>
      </c>
      <c r="BC75" s="14">
        <f t="shared" si="48"/>
        <v>74.111768279105419</v>
      </c>
      <c r="BD75" s="15">
        <f t="shared" si="49"/>
        <v>-1.6412546857547979E-5</v>
      </c>
      <c r="BE75" s="14">
        <f t="shared" si="50"/>
        <v>58.883203035703758</v>
      </c>
      <c r="BF75" s="15">
        <f t="shared" si="51"/>
        <v>8.0053641954365585E-6</v>
      </c>
      <c r="BG75" s="14">
        <f t="shared" si="52"/>
        <v>73.982432497773701</v>
      </c>
      <c r="BH75" s="15">
        <f t="shared" si="53"/>
        <v>2.2798933645732562E-2</v>
      </c>
      <c r="BI75" s="14">
        <f t="shared" si="54"/>
        <v>58.943007596983605</v>
      </c>
      <c r="BJ75" s="15">
        <f t="shared" si="55"/>
        <v>-1.0198606727805953E-2</v>
      </c>
      <c r="BK75" s="14">
        <f t="shared" si="56"/>
        <v>74.118103362880376</v>
      </c>
      <c r="BL75" s="15">
        <f t="shared" si="57"/>
        <v>-1.1244833902077736E-3</v>
      </c>
      <c r="BM75" s="14">
        <f t="shared" si="58"/>
        <v>58.879652402769544</v>
      </c>
      <c r="BN75" s="15">
        <f t="shared" si="59"/>
        <v>6.6418589597621832E-4</v>
      </c>
      <c r="BO75" s="47">
        <f t="shared" si="8"/>
        <v>61.3</v>
      </c>
      <c r="BP75" s="48">
        <f t="shared" si="9"/>
        <v>74.2</v>
      </c>
    </row>
    <row r="76" spans="2:68" s="2" customFormat="1" ht="12.45" x14ac:dyDescent="0.25">
      <c r="B76" s="24">
        <f t="shared" si="12"/>
        <v>59</v>
      </c>
      <c r="C76" s="14">
        <f t="shared" si="13"/>
        <v>59.615531586810356</v>
      </c>
      <c r="D76" s="15">
        <f t="shared" si="0"/>
        <v>9.1726533596006909E-2</v>
      </c>
      <c r="E76" s="14">
        <f t="shared" si="14"/>
        <v>49.422536198150276</v>
      </c>
      <c r="F76" s="15">
        <f t="shared" si="1"/>
        <v>-6.0995653390038207E-2</v>
      </c>
      <c r="G76" s="14">
        <f t="shared" si="60"/>
        <v>60.892579955875476</v>
      </c>
      <c r="H76" s="15">
        <f t="shared" si="2"/>
        <v>-4.5710256299361873E-2</v>
      </c>
      <c r="I76" s="14">
        <f t="shared" si="61"/>
        <v>48.519220493016157</v>
      </c>
      <c r="J76" s="15">
        <f t="shared" si="3"/>
        <v>3.5012132646444982E-2</v>
      </c>
      <c r="K76" s="14">
        <f t="shared" si="17"/>
        <v>57.949945432298563</v>
      </c>
      <c r="L76" s="15">
        <f t="shared" si="4"/>
        <v>0.27013981276475585</v>
      </c>
      <c r="M76" s="14">
        <f t="shared" si="18"/>
        <v>50.463530428953682</v>
      </c>
      <c r="N76" s="15">
        <f t="shared" si="5"/>
        <v>-0.16134156627783369</v>
      </c>
      <c r="O76" s="14">
        <f t="shared" si="19"/>
        <v>60.470621701442809</v>
      </c>
      <c r="P76" s="15">
        <f t="shared" si="6"/>
        <v>-5.9245343412195339E-4</v>
      </c>
      <c r="Q76" s="14">
        <f t="shared" si="20"/>
        <v>48.833243122663504</v>
      </c>
      <c r="R76" s="15">
        <f t="shared" si="7"/>
        <v>4.2679176631565952E-4</v>
      </c>
      <c r="S76" s="32">
        <f>$J$10*B76+$L$10</f>
        <v>52.5</v>
      </c>
      <c r="T76" s="33">
        <f>$J$11*B76+$N$11</f>
        <v>31.428571428571416</v>
      </c>
      <c r="U76" s="28"/>
      <c r="V76" s="24">
        <f t="shared" si="21"/>
        <v>59</v>
      </c>
      <c r="W76" s="14">
        <f t="shared" si="22"/>
        <v>71.372105571309746</v>
      </c>
      <c r="X76" s="15">
        <f t="shared" si="23"/>
        <v>0.48812791621742679</v>
      </c>
      <c r="Y76" s="14">
        <f t="shared" si="24"/>
        <v>77.108598455975383</v>
      </c>
      <c r="Z76" s="15">
        <f t="shared" si="25"/>
        <v>-0.36800181724938419</v>
      </c>
      <c r="AA76" s="14">
        <f t="shared" si="26"/>
        <v>88.957731223641389</v>
      </c>
      <c r="AB76" s="15">
        <f t="shared" si="27"/>
        <v>-0.52485448308931293</v>
      </c>
      <c r="AC76" s="14">
        <f t="shared" si="28"/>
        <v>61.253326054287463</v>
      </c>
      <c r="AD76" s="15">
        <f t="shared" si="29"/>
        <v>0.58212666656237744</v>
      </c>
      <c r="AE76" s="14">
        <f t="shared" si="30"/>
        <v>47.208451297876636</v>
      </c>
      <c r="AF76" s="15">
        <f t="shared" si="31"/>
        <v>1.4319609231613084</v>
      </c>
      <c r="AG76" s="14">
        <f t="shared" si="32"/>
        <v>92.905566583671302</v>
      </c>
      <c r="AH76" s="15">
        <f t="shared" si="33"/>
        <v>-0.8391303652129869</v>
      </c>
      <c r="AI76" s="14">
        <f t="shared" si="34"/>
        <v>79.704432404779197</v>
      </c>
      <c r="AJ76" s="15">
        <f t="shared" si="35"/>
        <v>1.5170604491245854E-3</v>
      </c>
      <c r="AK76" s="14">
        <f t="shared" si="36"/>
        <v>70.380263325826817</v>
      </c>
      <c r="AL76" s="15">
        <f t="shared" si="37"/>
        <v>-1.3275310463622958E-3</v>
      </c>
      <c r="AM76" s="32">
        <f t="shared" si="10"/>
        <v>104.06504065040649</v>
      </c>
      <c r="AN76" s="33">
        <f t="shared" si="11"/>
        <v>99.145299145299163</v>
      </c>
      <c r="AO76" s="28"/>
      <c r="AP76" s="24">
        <f t="shared" si="38"/>
        <v>59</v>
      </c>
      <c r="AQ76" s="16">
        <f t="shared" si="39"/>
        <v>79.9669901588599</v>
      </c>
      <c r="AR76" s="15">
        <f t="shared" si="40"/>
        <v>6.5992441039900472E-3</v>
      </c>
      <c r="AS76" s="14">
        <f t="shared" si="41"/>
        <v>69.999982947399062</v>
      </c>
      <c r="AT76" s="15">
        <f t="shared" si="42"/>
        <v>5.1157790358131716E-6</v>
      </c>
      <c r="AX76" s="24">
        <f t="shared" si="43"/>
        <v>59</v>
      </c>
      <c r="AY76" s="14">
        <f t="shared" si="44"/>
        <v>74.034996084906481</v>
      </c>
      <c r="AZ76" s="15">
        <f t="shared" si="45"/>
        <v>1.3526221217436091E-2</v>
      </c>
      <c r="BA76" s="14">
        <f t="shared" si="46"/>
        <v>58.919237668786252</v>
      </c>
      <c r="BB76" s="15">
        <f t="shared" si="47"/>
        <v>-6.1832578972397662E-3</v>
      </c>
      <c r="BC76" s="14">
        <f t="shared" si="48"/>
        <v>74.111751866558564</v>
      </c>
      <c r="BD76" s="15">
        <f t="shared" si="49"/>
        <v>-1.3519959609923591E-5</v>
      </c>
      <c r="BE76" s="14">
        <f t="shared" si="50"/>
        <v>58.883211041067952</v>
      </c>
      <c r="BF76" s="15">
        <f t="shared" si="51"/>
        <v>6.6064308644906516E-6</v>
      </c>
      <c r="BG76" s="14">
        <f t="shared" si="52"/>
        <v>74.005231431419432</v>
      </c>
      <c r="BH76" s="15">
        <f t="shared" si="53"/>
        <v>1.8776546182129782E-2</v>
      </c>
      <c r="BI76" s="14">
        <f t="shared" si="54"/>
        <v>58.932808990255801</v>
      </c>
      <c r="BJ76" s="15">
        <f t="shared" si="55"/>
        <v>-8.4847345636972979E-3</v>
      </c>
      <c r="BK76" s="14">
        <f t="shared" si="56"/>
        <v>74.116978879490162</v>
      </c>
      <c r="BL76" s="15">
        <f t="shared" si="57"/>
        <v>-9.2841491389932711E-4</v>
      </c>
      <c r="BM76" s="14">
        <f t="shared" si="58"/>
        <v>58.880316588665522</v>
      </c>
      <c r="BN76" s="15">
        <f t="shared" si="59"/>
        <v>5.3915345200366898E-4</v>
      </c>
      <c r="BO76" s="47">
        <f t="shared" si="8"/>
        <v>61.15</v>
      </c>
      <c r="BP76" s="48">
        <f t="shared" si="9"/>
        <v>74.099999999999994</v>
      </c>
    </row>
    <row r="77" spans="2:68" s="2" customFormat="1" ht="12.45" x14ac:dyDescent="0.25">
      <c r="B77" s="24">
        <f t="shared" si="12"/>
        <v>60</v>
      </c>
      <c r="C77" s="14">
        <f t="shared" si="13"/>
        <v>59.707258120406365</v>
      </c>
      <c r="D77" s="15">
        <f t="shared" si="0"/>
        <v>8.1817700912290459E-2</v>
      </c>
      <c r="E77" s="14">
        <f t="shared" si="14"/>
        <v>49.361540544760238</v>
      </c>
      <c r="F77" s="15">
        <f t="shared" si="1"/>
        <v>-5.4808421585179623E-2</v>
      </c>
      <c r="G77" s="14">
        <f t="shared" si="60"/>
        <v>60.846869699576118</v>
      </c>
      <c r="H77" s="15">
        <f t="shared" si="2"/>
        <v>-4.0853006614361309E-2</v>
      </c>
      <c r="I77" s="14">
        <f t="shared" si="61"/>
        <v>48.5542326256626</v>
      </c>
      <c r="J77" s="15">
        <f t="shared" si="3"/>
        <v>3.1080877935486306E-2</v>
      </c>
      <c r="K77" s="14">
        <f t="shared" si="17"/>
        <v>58.220085245063316</v>
      </c>
      <c r="L77" s="15">
        <f t="shared" si="4"/>
        <v>0.24147351055830235</v>
      </c>
      <c r="M77" s="14">
        <f t="shared" si="18"/>
        <v>50.302188862675848</v>
      </c>
      <c r="N77" s="15">
        <f t="shared" si="5"/>
        <v>-0.1464265167788259</v>
      </c>
      <c r="O77" s="14">
        <f t="shared" si="19"/>
        <v>60.470029248008686</v>
      </c>
      <c r="P77" s="15">
        <f t="shared" si="6"/>
        <v>-5.2869154900081483E-4</v>
      </c>
      <c r="Q77" s="14">
        <f t="shared" si="20"/>
        <v>48.833669914429819</v>
      </c>
      <c r="R77" s="15">
        <f t="shared" si="7"/>
        <v>3.8087097423655791E-4</v>
      </c>
      <c r="S77" s="32">
        <f>$J$10*B77+$L$10</f>
        <v>50</v>
      </c>
      <c r="T77" s="33">
        <f>$J$11*B77+$N$11</f>
        <v>28.571428571428555</v>
      </c>
      <c r="U77" s="28"/>
      <c r="V77" s="24">
        <f t="shared" si="21"/>
        <v>60</v>
      </c>
      <c r="W77" s="14">
        <f t="shared" si="22"/>
        <v>71.860233487527168</v>
      </c>
      <c r="X77" s="15">
        <f t="shared" si="23"/>
        <v>0.46087526624204944</v>
      </c>
      <c r="Y77" s="14">
        <f t="shared" si="24"/>
        <v>76.740596638726004</v>
      </c>
      <c r="Z77" s="15">
        <f t="shared" si="25"/>
        <v>-0.35002236745854987</v>
      </c>
      <c r="AA77" s="14">
        <f t="shared" si="26"/>
        <v>88.432876740552075</v>
      </c>
      <c r="AB77" s="15">
        <f t="shared" si="27"/>
        <v>-0.49776639877585005</v>
      </c>
      <c r="AC77" s="14">
        <f t="shared" si="28"/>
        <v>61.835452720849844</v>
      </c>
      <c r="AD77" s="15">
        <f t="shared" si="29"/>
        <v>0.54404327815736586</v>
      </c>
      <c r="AE77" s="14">
        <f t="shared" si="30"/>
        <v>48.640412221037941</v>
      </c>
      <c r="AF77" s="15">
        <f t="shared" si="31"/>
        <v>1.4029579111898025</v>
      </c>
      <c r="AG77" s="14">
        <f t="shared" si="32"/>
        <v>92.066436218458321</v>
      </c>
      <c r="AH77" s="15">
        <f t="shared" si="33"/>
        <v>-0.83121293564010479</v>
      </c>
      <c r="AI77" s="14">
        <f t="shared" si="34"/>
        <v>79.705949465228315</v>
      </c>
      <c r="AJ77" s="15">
        <f t="shared" si="35"/>
        <v>1.4262856036273419E-3</v>
      </c>
      <c r="AK77" s="14">
        <f t="shared" si="36"/>
        <v>70.37893579478046</v>
      </c>
      <c r="AL77" s="15">
        <f t="shared" si="37"/>
        <v>-1.2480949835342869E-3</v>
      </c>
      <c r="AM77" s="32">
        <f t="shared" si="10"/>
        <v>102.43902439024389</v>
      </c>
      <c r="AN77" s="33">
        <f t="shared" si="11"/>
        <v>97.435897435897459</v>
      </c>
      <c r="AO77" s="28"/>
      <c r="AP77" s="24">
        <f t="shared" si="38"/>
        <v>60</v>
      </c>
      <c r="AQ77" s="16">
        <f t="shared" si="39"/>
        <v>79.973589402963896</v>
      </c>
      <c r="AR77" s="15">
        <f t="shared" si="40"/>
        <v>5.2803756081317224E-3</v>
      </c>
      <c r="AS77" s="14">
        <f t="shared" si="41"/>
        <v>69.999988063178094</v>
      </c>
      <c r="AT77" s="15">
        <f t="shared" si="42"/>
        <v>3.5810459602824012E-6</v>
      </c>
      <c r="AX77" s="24">
        <f t="shared" si="43"/>
        <v>60</v>
      </c>
      <c r="AY77" s="14">
        <f t="shared" si="44"/>
        <v>74.048522306123914</v>
      </c>
      <c r="AZ77" s="15">
        <f t="shared" si="45"/>
        <v>1.1139166006803591E-2</v>
      </c>
      <c r="BA77" s="14">
        <f t="shared" si="46"/>
        <v>58.913054410889011</v>
      </c>
      <c r="BB77" s="15">
        <f t="shared" si="47"/>
        <v>-5.1337063205543661E-3</v>
      </c>
      <c r="BC77" s="14">
        <f t="shared" si="48"/>
        <v>74.111738346598955</v>
      </c>
      <c r="BD77" s="15">
        <f t="shared" si="49"/>
        <v>-1.1137391389078259E-5</v>
      </c>
      <c r="BE77" s="14">
        <f t="shared" si="50"/>
        <v>58.883217647498817</v>
      </c>
      <c r="BF77" s="15">
        <f t="shared" si="51"/>
        <v>5.4510326189778872E-6</v>
      </c>
      <c r="BG77" s="14">
        <f t="shared" si="52"/>
        <v>74.024007977601556</v>
      </c>
      <c r="BH77" s="15">
        <f t="shared" si="53"/>
        <v>1.5463540655730676E-2</v>
      </c>
      <c r="BI77" s="14">
        <f t="shared" si="54"/>
        <v>58.924324255692106</v>
      </c>
      <c r="BJ77" s="15">
        <f t="shared" si="55"/>
        <v>-7.0520931780752487E-3</v>
      </c>
      <c r="BK77" s="14">
        <f t="shared" si="56"/>
        <v>74.116050464576261</v>
      </c>
      <c r="BL77" s="15">
        <f t="shared" si="57"/>
        <v>-7.6636714883932433E-4</v>
      </c>
      <c r="BM77" s="14">
        <f t="shared" si="58"/>
        <v>58.880855742117525</v>
      </c>
      <c r="BN77" s="15">
        <f t="shared" si="59"/>
        <v>4.3824723059808583E-4</v>
      </c>
      <c r="BO77" s="47">
        <f t="shared" si="8"/>
        <v>61</v>
      </c>
      <c r="BP77" s="48">
        <f t="shared" si="9"/>
        <v>74</v>
      </c>
    </row>
    <row r="78" spans="2:68" s="2" customFormat="1" ht="12.45" x14ac:dyDescent="0.25">
      <c r="B78" s="24">
        <f t="shared" si="12"/>
        <v>61</v>
      </c>
      <c r="C78" s="14">
        <f t="shared" si="13"/>
        <v>59.789075821318654</v>
      </c>
      <c r="D78" s="15">
        <f t="shared" si="0"/>
        <v>7.297724993129151E-2</v>
      </c>
      <c r="E78" s="14">
        <f t="shared" si="14"/>
        <v>49.30673212317506</v>
      </c>
      <c r="F78" s="15">
        <f t="shared" si="1"/>
        <v>-4.9216992596467612E-2</v>
      </c>
      <c r="G78" s="14">
        <f t="shared" si="60"/>
        <v>60.806016692961755</v>
      </c>
      <c r="H78" s="15">
        <f t="shared" si="2"/>
        <v>-3.650521050207356E-2</v>
      </c>
      <c r="I78" s="14">
        <f t="shared" si="61"/>
        <v>48.585313503598087</v>
      </c>
      <c r="J78" s="15">
        <f t="shared" si="3"/>
        <v>2.7606311282389662E-2</v>
      </c>
      <c r="K78" s="14">
        <f t="shared" si="17"/>
        <v>58.461558755621617</v>
      </c>
      <c r="L78" s="15">
        <f t="shared" si="4"/>
        <v>0.21574307346417365</v>
      </c>
      <c r="M78" s="14">
        <f t="shared" si="18"/>
        <v>50.155762345897024</v>
      </c>
      <c r="N78" s="15">
        <f t="shared" si="5"/>
        <v>-0.13269235219923736</v>
      </c>
      <c r="O78" s="14">
        <f t="shared" si="19"/>
        <v>60.469500556459685</v>
      </c>
      <c r="P78" s="15">
        <f t="shared" si="6"/>
        <v>-4.7179371942984716E-4</v>
      </c>
      <c r="Q78" s="14">
        <f t="shared" si="20"/>
        <v>48.83405078540406</v>
      </c>
      <c r="R78" s="15">
        <f t="shared" si="7"/>
        <v>3.3988914471994036E-4</v>
      </c>
      <c r="S78" s="32">
        <f>$J$10*B78+$L$10</f>
        <v>47.5</v>
      </c>
      <c r="T78" s="33">
        <f>$J$11*B78+$N$11</f>
        <v>25.714285714285722</v>
      </c>
      <c r="U78" s="28"/>
      <c r="V78" s="24">
        <f t="shared" si="21"/>
        <v>61</v>
      </c>
      <c r="W78" s="14">
        <f t="shared" si="22"/>
        <v>72.321108753769224</v>
      </c>
      <c r="X78" s="15">
        <f t="shared" si="23"/>
        <v>0.43494832863973887</v>
      </c>
      <c r="Y78" s="14">
        <f t="shared" si="24"/>
        <v>76.390574271267454</v>
      </c>
      <c r="Z78" s="15">
        <f t="shared" si="25"/>
        <v>-0.33267564126241211</v>
      </c>
      <c r="AA78" s="14">
        <f t="shared" si="26"/>
        <v>87.935110341776223</v>
      </c>
      <c r="AB78" s="15">
        <f t="shared" si="27"/>
        <v>-0.47163251216291524</v>
      </c>
      <c r="AC78" s="14">
        <f t="shared" si="28"/>
        <v>62.379495999007212</v>
      </c>
      <c r="AD78" s="15">
        <f t="shared" si="29"/>
        <v>0.50838720642946278</v>
      </c>
      <c r="AE78" s="14">
        <f t="shared" si="30"/>
        <v>50.043370132227743</v>
      </c>
      <c r="AF78" s="15">
        <f t="shared" si="31"/>
        <v>1.3708602156946066</v>
      </c>
      <c r="AG78" s="14">
        <f t="shared" si="32"/>
        <v>91.235223282818211</v>
      </c>
      <c r="AH78" s="15">
        <f t="shared" si="33"/>
        <v>-0.82125615733716284</v>
      </c>
      <c r="AI78" s="14">
        <f t="shared" si="34"/>
        <v>79.707375750831943</v>
      </c>
      <c r="AJ78" s="15">
        <f t="shared" si="35"/>
        <v>1.3409390587479919E-3</v>
      </c>
      <c r="AK78" s="14">
        <f t="shared" si="36"/>
        <v>70.377687699796923</v>
      </c>
      <c r="AL78" s="15">
        <f t="shared" si="37"/>
        <v>-1.1734151331328491E-3</v>
      </c>
      <c r="AM78" s="32">
        <f t="shared" si="10"/>
        <v>100.81300813008129</v>
      </c>
      <c r="AN78" s="33">
        <f t="shared" si="11"/>
        <v>95.726495726495742</v>
      </c>
      <c r="AO78" s="28"/>
      <c r="AP78" s="24">
        <f t="shared" si="38"/>
        <v>61</v>
      </c>
      <c r="AQ78" s="16">
        <f t="shared" si="39"/>
        <v>79.978869778572033</v>
      </c>
      <c r="AR78" s="15">
        <f t="shared" si="40"/>
        <v>4.2249280699490467E-3</v>
      </c>
      <c r="AS78" s="14">
        <f t="shared" si="41"/>
        <v>69.999991644224053</v>
      </c>
      <c r="AT78" s="15">
        <f t="shared" si="42"/>
        <v>2.5067324857883163E-6</v>
      </c>
      <c r="AX78" s="24">
        <f t="shared" si="43"/>
        <v>61</v>
      </c>
      <c r="AY78" s="14">
        <f t="shared" si="44"/>
        <v>74.059661472130713</v>
      </c>
      <c r="AZ78" s="15">
        <f t="shared" si="45"/>
        <v>9.1734846577735552E-3</v>
      </c>
      <c r="BA78" s="14">
        <f t="shared" si="46"/>
        <v>58.907920704568454</v>
      </c>
      <c r="BB78" s="15">
        <f t="shared" si="47"/>
        <v>-4.2590238302235026E-3</v>
      </c>
      <c r="BC78" s="14">
        <f t="shared" si="48"/>
        <v>74.111727209207572</v>
      </c>
      <c r="BD78" s="15">
        <f t="shared" si="49"/>
        <v>-9.1748578007273009E-6</v>
      </c>
      <c r="BE78" s="14">
        <f t="shared" si="50"/>
        <v>58.883223098531438</v>
      </c>
      <c r="BF78" s="15">
        <f t="shared" si="51"/>
        <v>4.4970179290982105E-6</v>
      </c>
      <c r="BG78" s="14">
        <f t="shared" si="52"/>
        <v>74.039471518257287</v>
      </c>
      <c r="BH78" s="15">
        <f t="shared" si="53"/>
        <v>1.2735023341911313E-2</v>
      </c>
      <c r="BI78" s="14">
        <f t="shared" si="54"/>
        <v>58.917272162514031</v>
      </c>
      <c r="BJ78" s="15">
        <f t="shared" si="55"/>
        <v>-5.856264973925435E-3</v>
      </c>
      <c r="BK78" s="14">
        <f t="shared" si="56"/>
        <v>74.11528409742742</v>
      </c>
      <c r="BL78" s="15">
        <f t="shared" si="57"/>
        <v>-6.3248063163013496E-4</v>
      </c>
      <c r="BM78" s="14">
        <f t="shared" si="58"/>
        <v>58.881293989348123</v>
      </c>
      <c r="BN78" s="15">
        <f t="shared" si="59"/>
        <v>3.5666823267006706E-4</v>
      </c>
      <c r="BO78" s="47">
        <f t="shared" si="8"/>
        <v>60.85</v>
      </c>
      <c r="BP78" s="48">
        <f t="shared" si="9"/>
        <v>73.900000000000006</v>
      </c>
    </row>
    <row r="79" spans="2:68" s="2" customFormat="1" ht="12.45" x14ac:dyDescent="0.25">
      <c r="B79" s="24">
        <f t="shared" si="12"/>
        <v>62</v>
      </c>
      <c r="C79" s="14">
        <f t="shared" si="13"/>
        <v>59.862053071249946</v>
      </c>
      <c r="D79" s="15">
        <f t="shared" si="0"/>
        <v>6.509113458253335E-2</v>
      </c>
      <c r="E79" s="14">
        <f t="shared" si="14"/>
        <v>49.257515130578589</v>
      </c>
      <c r="F79" s="15">
        <f t="shared" si="1"/>
        <v>-4.4169996065506645E-2</v>
      </c>
      <c r="G79" s="14">
        <f t="shared" si="60"/>
        <v>60.769511482459684</v>
      </c>
      <c r="H79" s="15">
        <f t="shared" si="2"/>
        <v>-3.2614906936332844E-2</v>
      </c>
      <c r="I79" s="14">
        <f t="shared" si="61"/>
        <v>48.612919814880478</v>
      </c>
      <c r="J79" s="15">
        <f t="shared" si="3"/>
        <v>2.4532405729026152E-2</v>
      </c>
      <c r="K79" s="14">
        <f t="shared" si="17"/>
        <v>58.677301829085792</v>
      </c>
      <c r="L79" s="15">
        <f t="shared" si="4"/>
        <v>0.19267721452538211</v>
      </c>
      <c r="M79" s="14">
        <f t="shared" si="18"/>
        <v>50.023069993697789</v>
      </c>
      <c r="N79" s="15">
        <f t="shared" si="5"/>
        <v>-0.12008230195171876</v>
      </c>
      <c r="O79" s="14">
        <f t="shared" si="19"/>
        <v>60.469028762740258</v>
      </c>
      <c r="P79" s="15">
        <f t="shared" si="6"/>
        <v>-4.2102053490511437E-4</v>
      </c>
      <c r="Q79" s="14">
        <f t="shared" si="20"/>
        <v>48.834390674548779</v>
      </c>
      <c r="R79" s="15">
        <f t="shared" si="7"/>
        <v>3.0331566597041615E-4</v>
      </c>
      <c r="S79" s="32">
        <f>$J$10*B79+$L$10</f>
        <v>45</v>
      </c>
      <c r="T79" s="33">
        <f>$J$11*B79+$N$11</f>
        <v>22.857142857142861</v>
      </c>
      <c r="U79" s="28"/>
      <c r="V79" s="24">
        <f t="shared" si="21"/>
        <v>62</v>
      </c>
      <c r="W79" s="14">
        <f t="shared" si="22"/>
        <v>72.756057082408958</v>
      </c>
      <c r="X79" s="15">
        <f t="shared" si="23"/>
        <v>0.41031284254882561</v>
      </c>
      <c r="Y79" s="14">
        <f t="shared" si="24"/>
        <v>76.057898630005042</v>
      </c>
      <c r="Z79" s="15">
        <f t="shared" si="25"/>
        <v>-0.31597025810967949</v>
      </c>
      <c r="AA79" s="14">
        <f t="shared" si="26"/>
        <v>87.463477829613311</v>
      </c>
      <c r="AB79" s="15">
        <f t="shared" si="27"/>
        <v>-0.44649408582143835</v>
      </c>
      <c r="AC79" s="14">
        <f t="shared" si="28"/>
        <v>62.887883205436673</v>
      </c>
      <c r="AD79" s="15">
        <f t="shared" si="29"/>
        <v>0.47504253476611247</v>
      </c>
      <c r="AE79" s="14">
        <f t="shared" si="30"/>
        <v>51.414230347922349</v>
      </c>
      <c r="AF79" s="15">
        <f t="shared" si="31"/>
        <v>1.3360326228666146</v>
      </c>
      <c r="AG79" s="14">
        <f t="shared" si="32"/>
        <v>90.413967125481051</v>
      </c>
      <c r="AH79" s="15">
        <f t="shared" si="33"/>
        <v>-0.80938858762763566</v>
      </c>
      <c r="AI79" s="14">
        <f t="shared" si="34"/>
        <v>79.708716689890693</v>
      </c>
      <c r="AJ79" s="15">
        <f t="shared" si="35"/>
        <v>1.2606970459101419E-3</v>
      </c>
      <c r="AK79" s="14">
        <f t="shared" si="36"/>
        <v>70.376514284663784</v>
      </c>
      <c r="AL79" s="15">
        <f t="shared" si="37"/>
        <v>-1.1032056813711222E-3</v>
      </c>
      <c r="AM79" s="32">
        <f t="shared" si="10"/>
        <v>99.186991869918685</v>
      </c>
      <c r="AN79" s="33">
        <f t="shared" si="11"/>
        <v>94.017094017094038</v>
      </c>
      <c r="AO79" s="28"/>
      <c r="AP79" s="24">
        <f t="shared" si="38"/>
        <v>62</v>
      </c>
      <c r="AQ79" s="16">
        <f t="shared" si="39"/>
        <v>79.983094706641978</v>
      </c>
      <c r="AR79" s="15">
        <f t="shared" si="40"/>
        <v>3.3803441992448524E-3</v>
      </c>
      <c r="AS79" s="14">
        <f t="shared" si="41"/>
        <v>69.999994150956539</v>
      </c>
      <c r="AT79" s="15">
        <f t="shared" si="42"/>
        <v>1.7547128912515495E-6</v>
      </c>
      <c r="AX79" s="24">
        <f t="shared" si="43"/>
        <v>62</v>
      </c>
      <c r="AY79" s="14">
        <f t="shared" si="44"/>
        <v>74.068834956788493</v>
      </c>
      <c r="AZ79" s="15">
        <f t="shared" si="45"/>
        <v>7.5548128724889719E-3</v>
      </c>
      <c r="BA79" s="14">
        <f t="shared" si="46"/>
        <v>58.903661680738232</v>
      </c>
      <c r="BB79" s="15">
        <f t="shared" si="47"/>
        <v>-3.5309188043949444E-3</v>
      </c>
      <c r="BC79" s="14">
        <f t="shared" si="48"/>
        <v>74.111718034349778</v>
      </c>
      <c r="BD79" s="15">
        <f t="shared" si="49"/>
        <v>-7.5582659096645253E-6</v>
      </c>
      <c r="BE79" s="14">
        <f t="shared" si="50"/>
        <v>58.883227595549364</v>
      </c>
      <c r="BF79" s="15">
        <f t="shared" si="51"/>
        <v>3.709466225005731E-6</v>
      </c>
      <c r="BG79" s="14">
        <f t="shared" si="52"/>
        <v>74.052206541599205</v>
      </c>
      <c r="BH79" s="15">
        <f t="shared" si="53"/>
        <v>1.0487989694997224E-2</v>
      </c>
      <c r="BI79" s="14">
        <f t="shared" si="54"/>
        <v>58.911415897540103</v>
      </c>
      <c r="BJ79" s="15">
        <f t="shared" si="55"/>
        <v>-4.8594037737290166E-3</v>
      </c>
      <c r="BK79" s="14">
        <f t="shared" si="56"/>
        <v>74.114651616795783</v>
      </c>
      <c r="BL79" s="15">
        <f t="shared" si="57"/>
        <v>-5.2189361548672371E-4</v>
      </c>
      <c r="BM79" s="14">
        <f t="shared" si="58"/>
        <v>58.881650657580792</v>
      </c>
      <c r="BN79" s="15">
        <f t="shared" si="59"/>
        <v>2.9060615571296889E-4</v>
      </c>
      <c r="BO79" s="47">
        <f t="shared" si="8"/>
        <v>60.7</v>
      </c>
      <c r="BP79" s="48">
        <f t="shared" si="9"/>
        <v>73.8</v>
      </c>
    </row>
    <row r="80" spans="2:68" s="2" customFormat="1" ht="12.45" x14ac:dyDescent="0.25">
      <c r="B80" s="24">
        <f t="shared" si="12"/>
        <v>63</v>
      </c>
      <c r="C80" s="14">
        <f t="shared" si="13"/>
        <v>59.927144205832477</v>
      </c>
      <c r="D80" s="15">
        <f t="shared" si="0"/>
        <v>5.8057078772522974E-2</v>
      </c>
      <c r="E80" s="14">
        <f t="shared" si="14"/>
        <v>49.213345134513084</v>
      </c>
      <c r="F80" s="15">
        <f t="shared" si="1"/>
        <v>-3.9619331431568483E-2</v>
      </c>
      <c r="G80" s="14">
        <f t="shared" si="60"/>
        <v>60.736896575523353</v>
      </c>
      <c r="H80" s="15">
        <f t="shared" si="2"/>
        <v>-2.9135104179998095E-2</v>
      </c>
      <c r="I80" s="14">
        <f t="shared" si="61"/>
        <v>48.637452220609504</v>
      </c>
      <c r="J80" s="15">
        <f t="shared" si="3"/>
        <v>2.1810557586648294E-2</v>
      </c>
      <c r="K80" s="14">
        <f t="shared" si="17"/>
        <v>58.869979043611174</v>
      </c>
      <c r="L80" s="15">
        <f t="shared" si="4"/>
        <v>0.17202188760751058</v>
      </c>
      <c r="M80" s="14">
        <f t="shared" si="18"/>
        <v>49.90298769174607</v>
      </c>
      <c r="N80" s="15">
        <f t="shared" si="5"/>
        <v>-0.10853479718430847</v>
      </c>
      <c r="O80" s="14">
        <f t="shared" si="19"/>
        <v>60.46860774220535</v>
      </c>
      <c r="P80" s="15">
        <f t="shared" si="6"/>
        <v>-3.7571236560118848E-4</v>
      </c>
      <c r="Q80" s="14">
        <f t="shared" si="20"/>
        <v>48.834693990214745</v>
      </c>
      <c r="R80" s="15">
        <f t="shared" si="7"/>
        <v>2.7067675881831121E-4</v>
      </c>
      <c r="S80" s="32">
        <f>$J$10*B80+$L$10</f>
        <v>42.5</v>
      </c>
      <c r="T80" s="33">
        <f>$J$11*B80+$N$11</f>
        <v>20</v>
      </c>
      <c r="U80" s="28"/>
      <c r="V80" s="24">
        <f t="shared" si="21"/>
        <v>63</v>
      </c>
      <c r="W80" s="14">
        <f t="shared" si="22"/>
        <v>73.166369924957777</v>
      </c>
      <c r="X80" s="15">
        <f t="shared" si="23"/>
        <v>0.38693042840662351</v>
      </c>
      <c r="Y80" s="14">
        <f t="shared" si="24"/>
        <v>75.741928371895369</v>
      </c>
      <c r="Z80" s="15">
        <f t="shared" si="25"/>
        <v>-0.29990983277667915</v>
      </c>
      <c r="AA80" s="14">
        <f t="shared" si="26"/>
        <v>87.016983743791869</v>
      </c>
      <c r="AB80" s="15">
        <f t="shared" si="27"/>
        <v>-0.42237662930722575</v>
      </c>
      <c r="AC80" s="14">
        <f t="shared" si="28"/>
        <v>63.362925740202783</v>
      </c>
      <c r="AD80" s="15">
        <f t="shared" si="29"/>
        <v>0.44388796403871034</v>
      </c>
      <c r="AE80" s="14">
        <f t="shared" si="30"/>
        <v>52.750262970788967</v>
      </c>
      <c r="AF80" s="15">
        <f t="shared" si="31"/>
        <v>1.2988505316190055</v>
      </c>
      <c r="AG80" s="14">
        <f t="shared" si="32"/>
        <v>89.604578537853413</v>
      </c>
      <c r="AH80" s="15">
        <f t="shared" si="33"/>
        <v>-0.79575353475308219</v>
      </c>
      <c r="AI80" s="14">
        <f t="shared" si="34"/>
        <v>79.7099773869366</v>
      </c>
      <c r="AJ80" s="15">
        <f t="shared" si="35"/>
        <v>1.1852548951125641E-3</v>
      </c>
      <c r="AK80" s="14">
        <f t="shared" si="36"/>
        <v>70.37541107898241</v>
      </c>
      <c r="AL80" s="15">
        <f t="shared" si="37"/>
        <v>-1.037198283384555E-3</v>
      </c>
      <c r="AM80" s="32">
        <f t="shared" si="10"/>
        <v>97.560975609756085</v>
      </c>
      <c r="AN80" s="33">
        <f t="shared" si="11"/>
        <v>92.307692307692321</v>
      </c>
      <c r="AO80" s="28"/>
      <c r="AP80" s="24">
        <f t="shared" si="38"/>
        <v>63</v>
      </c>
      <c r="AQ80" s="16">
        <f t="shared" si="39"/>
        <v>79.986475050841221</v>
      </c>
      <c r="AR80" s="15">
        <f t="shared" si="40"/>
        <v>2.704532521131342E-3</v>
      </c>
      <c r="AS80" s="14">
        <f t="shared" si="41"/>
        <v>69.999995905669437</v>
      </c>
      <c r="AT80" s="15">
        <f t="shared" si="42"/>
        <v>1.2282990968658354E-6</v>
      </c>
      <c r="AX80" s="24">
        <f t="shared" si="43"/>
        <v>63</v>
      </c>
      <c r="AY80" s="14">
        <f t="shared" si="44"/>
        <v>74.076389769660977</v>
      </c>
      <c r="AZ80" s="15">
        <f t="shared" si="45"/>
        <v>6.2218897141089729E-3</v>
      </c>
      <c r="BA80" s="14">
        <f t="shared" si="46"/>
        <v>58.900130761933838</v>
      </c>
      <c r="BB80" s="15">
        <f t="shared" si="47"/>
        <v>-2.9254586069455604E-3</v>
      </c>
      <c r="BC80" s="14">
        <f t="shared" si="48"/>
        <v>74.111710476083871</v>
      </c>
      <c r="BD80" s="15">
        <f t="shared" si="49"/>
        <v>-6.2266038228826256E-6</v>
      </c>
      <c r="BE80" s="14">
        <f t="shared" si="50"/>
        <v>58.883231305015592</v>
      </c>
      <c r="BF80" s="15">
        <f t="shared" si="51"/>
        <v>3.0594646441809234E-6</v>
      </c>
      <c r="BG80" s="14">
        <f t="shared" si="52"/>
        <v>74.062694531294198</v>
      </c>
      <c r="BH80" s="15">
        <f t="shared" si="53"/>
        <v>8.6375282972896809E-3</v>
      </c>
      <c r="BI80" s="14">
        <f t="shared" si="54"/>
        <v>58.906556493766374</v>
      </c>
      <c r="BJ80" s="15">
        <f t="shared" si="55"/>
        <v>-4.0293784837681697E-3</v>
      </c>
      <c r="BK80" s="14">
        <f t="shared" si="56"/>
        <v>74.114129723180298</v>
      </c>
      <c r="BL80" s="15">
        <f t="shared" si="57"/>
        <v>-4.3057521824510075E-4</v>
      </c>
      <c r="BM80" s="14">
        <f t="shared" si="58"/>
        <v>58.881941263736508</v>
      </c>
      <c r="BN80" s="15">
        <f t="shared" si="59"/>
        <v>2.3702785479331169E-4</v>
      </c>
      <c r="BO80" s="47">
        <f t="shared" si="8"/>
        <v>60.55</v>
      </c>
      <c r="BP80" s="48">
        <f t="shared" si="9"/>
        <v>73.7</v>
      </c>
    </row>
    <row r="81" spans="2:68" s="2" customFormat="1" ht="12.45" x14ac:dyDescent="0.25">
      <c r="B81" s="24">
        <f t="shared" si="12"/>
        <v>64</v>
      </c>
      <c r="C81" s="14">
        <f t="shared" si="13"/>
        <v>59.985201284604997</v>
      </c>
      <c r="D81" s="15">
        <f t="shared" ref="D81:D144" si="62">$D$10*C81*(1-C81/$H$10)-$F$10*C81*E81</f>
        <v>5.1783483822737342E-2</v>
      </c>
      <c r="E81" s="14">
        <f t="shared" si="14"/>
        <v>49.173725803081517</v>
      </c>
      <c r="F81" s="15">
        <f t="shared" ref="F81:F144" si="63">$D$11*E81*(1-E81/$H$11)-$F$11*C81*E81</f>
        <v>-3.5520202350324048E-2</v>
      </c>
      <c r="G81" s="14">
        <f t="shared" si="60"/>
        <v>60.707761471343353</v>
      </c>
      <c r="H81" s="15">
        <f t="shared" ref="H81:H144" si="64">$D$10*G81*(1-G81/$H$10)-$F$10*G81*I81</f>
        <v>-2.6023380995278789E-2</v>
      </c>
      <c r="I81" s="14">
        <f t="shared" si="61"/>
        <v>48.659262778196151</v>
      </c>
      <c r="J81" s="15">
        <f t="shared" ref="J81:J144" si="65">$D$11*I81*(1-I81/$H$11)-$F$11*G81*I81</f>
        <v>1.9398510075572695E-2</v>
      </c>
      <c r="K81" s="14">
        <f t="shared" si="17"/>
        <v>59.042000931218688</v>
      </c>
      <c r="L81" s="15">
        <f t="shared" ref="L81:L144" si="66">$D$10*K81*(1-K81/$H$10)-$F$10*K81*M81</f>
        <v>0.15354136716842604</v>
      </c>
      <c r="M81" s="14">
        <f t="shared" si="18"/>
        <v>49.794452894561758</v>
      </c>
      <c r="N81" s="15">
        <f t="shared" ref="N81:N144" si="67">$D$11*M81*(1-M81/$H$11)-$F$11*K81*M81</f>
        <v>-9.7985500324247354E-2</v>
      </c>
      <c r="O81" s="14">
        <f t="shared" si="19"/>
        <v>60.468232029839747</v>
      </c>
      <c r="P81" s="15">
        <f t="shared" ref="P81:P144" si="68">$D$10*O81*(1-O81/$H$10)-$F$10*O81*Q81</f>
        <v>-3.3528071997634967E-4</v>
      </c>
      <c r="Q81" s="14">
        <f t="shared" si="20"/>
        <v>48.834964666973562</v>
      </c>
      <c r="R81" s="15">
        <f t="shared" ref="R81:R144" si="69">$D$11*Q81*(1-Q81/$H$11)-$F$11*O81*Q81</f>
        <v>2.415494380239025E-4</v>
      </c>
      <c r="S81" s="32">
        <f>$J$10*B81+$L$10</f>
        <v>40</v>
      </c>
      <c r="T81" s="33">
        <f>$J$11*B81+$N$11</f>
        <v>17.142857142857139</v>
      </c>
      <c r="U81" s="28"/>
      <c r="V81" s="24">
        <f t="shared" si="21"/>
        <v>64</v>
      </c>
      <c r="W81" s="14">
        <f t="shared" si="22"/>
        <v>73.553300353364406</v>
      </c>
      <c r="X81" s="15">
        <f t="shared" si="23"/>
        <v>0.36475957648028867</v>
      </c>
      <c r="Y81" s="14">
        <f t="shared" si="24"/>
        <v>75.442018539118692</v>
      </c>
      <c r="Z81" s="15">
        <f t="shared" si="25"/>
        <v>-0.28449364043562397</v>
      </c>
      <c r="AA81" s="14">
        <f t="shared" si="26"/>
        <v>86.594607114484646</v>
      </c>
      <c r="AB81" s="15">
        <f t="shared" si="27"/>
        <v>-0.39929231553996125</v>
      </c>
      <c r="AC81" s="14">
        <f t="shared" si="28"/>
        <v>63.806813704241492</v>
      </c>
      <c r="AD81" s="15">
        <f t="shared" si="29"/>
        <v>0.41480010102594633</v>
      </c>
      <c r="AE81" s="14">
        <f t="shared" si="30"/>
        <v>54.04911350240797</v>
      </c>
      <c r="AF81" s="15">
        <f t="shared" si="31"/>
        <v>1.2596922908878794</v>
      </c>
      <c r="AG81" s="14">
        <f t="shared" si="32"/>
        <v>88.808825003100338</v>
      </c>
      <c r="AH81" s="15">
        <f t="shared" si="33"/>
        <v>-0.78050578639557333</v>
      </c>
      <c r="AI81" s="14">
        <f t="shared" si="34"/>
        <v>79.71116264183172</v>
      </c>
      <c r="AJ81" s="15">
        <f t="shared" si="35"/>
        <v>1.1143259618640045E-3</v>
      </c>
      <c r="AK81" s="14">
        <f t="shared" si="36"/>
        <v>70.374373880699025</v>
      </c>
      <c r="AL81" s="15">
        <f t="shared" si="37"/>
        <v>-9.7514091843464712E-4</v>
      </c>
      <c r="AM81" s="32">
        <f t="shared" si="10"/>
        <v>95.934959349593484</v>
      </c>
      <c r="AN81" s="33">
        <f t="shared" si="11"/>
        <v>90.598290598290617</v>
      </c>
      <c r="AO81" s="28"/>
      <c r="AP81" s="24">
        <f t="shared" si="38"/>
        <v>64</v>
      </c>
      <c r="AQ81" s="16">
        <f t="shared" si="39"/>
        <v>79.989179583362358</v>
      </c>
      <c r="AR81" s="15">
        <f t="shared" si="40"/>
        <v>2.1637906239879573E-3</v>
      </c>
      <c r="AS81" s="14">
        <f t="shared" si="41"/>
        <v>69.999997133968535</v>
      </c>
      <c r="AT81" s="15">
        <f t="shared" si="42"/>
        <v>8.5980940410963352E-7</v>
      </c>
      <c r="AX81" s="24">
        <f t="shared" si="43"/>
        <v>64</v>
      </c>
      <c r="AY81" s="14">
        <f t="shared" si="44"/>
        <v>74.08261165937509</v>
      </c>
      <c r="AZ81" s="15">
        <f t="shared" si="45"/>
        <v>5.1242591133578621E-3</v>
      </c>
      <c r="BA81" s="14">
        <f t="shared" si="46"/>
        <v>58.897205303326892</v>
      </c>
      <c r="BB81" s="15">
        <f t="shared" si="47"/>
        <v>-2.4224552386441704E-3</v>
      </c>
      <c r="BC81" s="14">
        <f t="shared" si="48"/>
        <v>74.111704249480042</v>
      </c>
      <c r="BD81" s="15">
        <f t="shared" si="49"/>
        <v>-5.1296282800444126E-6</v>
      </c>
      <c r="BE81" s="14">
        <f t="shared" si="50"/>
        <v>58.883234364480238</v>
      </c>
      <c r="BF81" s="15">
        <f t="shared" si="51"/>
        <v>2.5230871414073787E-6</v>
      </c>
      <c r="BG81" s="14">
        <f t="shared" si="52"/>
        <v>74.071332059591484</v>
      </c>
      <c r="BH81" s="15">
        <f t="shared" si="53"/>
        <v>7.1136679363369053E-3</v>
      </c>
      <c r="BI81" s="14">
        <f t="shared" si="54"/>
        <v>58.902527115282602</v>
      </c>
      <c r="BJ81" s="15">
        <f t="shared" si="55"/>
        <v>-3.3389968397097669E-3</v>
      </c>
      <c r="BK81" s="14">
        <f t="shared" si="56"/>
        <v>74.113699147962052</v>
      </c>
      <c r="BL81" s="15">
        <f t="shared" si="57"/>
        <v>-3.5518566408230997E-4</v>
      </c>
      <c r="BM81" s="14">
        <f t="shared" si="58"/>
        <v>58.882178291591302</v>
      </c>
      <c r="BN81" s="15">
        <f t="shared" si="59"/>
        <v>1.9351280012774839E-4</v>
      </c>
      <c r="BO81" s="47">
        <f t="shared" ref="BO81:BO144" si="70">$BD$11-$BB$11*AX81</f>
        <v>60.4</v>
      </c>
      <c r="BP81" s="48">
        <f t="shared" ref="BP81:BP144" si="71">$BD$10-$BB$10*AX81</f>
        <v>73.599999999999994</v>
      </c>
    </row>
    <row r="82" spans="2:68" s="2" customFormat="1" ht="12.45" x14ac:dyDescent="0.25">
      <c r="B82" s="24">
        <f t="shared" si="12"/>
        <v>65</v>
      </c>
      <c r="C82" s="14">
        <f t="shared" si="13"/>
        <v>60.036984768427736</v>
      </c>
      <c r="D82" s="15">
        <f t="shared" si="62"/>
        <v>4.6188402275519014E-2</v>
      </c>
      <c r="E82" s="14">
        <f t="shared" si="14"/>
        <v>49.13820560073119</v>
      </c>
      <c r="F82" s="15">
        <f t="shared" si="63"/>
        <v>-3.1831084406511501E-2</v>
      </c>
      <c r="G82" s="14">
        <f t="shared" si="60"/>
        <v>60.681738090348077</v>
      </c>
      <c r="H82" s="15">
        <f t="shared" si="64"/>
        <v>-2.3241500978057328E-2</v>
      </c>
      <c r="I82" s="14">
        <f t="shared" si="61"/>
        <v>48.678661288271726</v>
      </c>
      <c r="J82" s="15">
        <f t="shared" si="65"/>
        <v>1.7259446363364184E-2</v>
      </c>
      <c r="K82" s="14">
        <f t="shared" si="17"/>
        <v>59.19554229838711</v>
      </c>
      <c r="L82" s="15">
        <f t="shared" si="66"/>
        <v>0.13701855196107537</v>
      </c>
      <c r="M82" s="14">
        <f t="shared" si="18"/>
        <v>49.696467394237509</v>
      </c>
      <c r="N82" s="15">
        <f t="shared" si="67"/>
        <v>-8.8368951730659617E-2</v>
      </c>
      <c r="O82" s="14">
        <f t="shared" si="19"/>
        <v>60.467896749119774</v>
      </c>
      <c r="P82" s="15">
        <f t="shared" si="68"/>
        <v>-2.9920054751730873E-4</v>
      </c>
      <c r="Q82" s="14">
        <f t="shared" si="20"/>
        <v>48.835206216411585</v>
      </c>
      <c r="R82" s="15">
        <f t="shared" si="69"/>
        <v>2.1555610193324526E-4</v>
      </c>
      <c r="S82" s="32">
        <f>$J$10*B82+$L$10</f>
        <v>37.5</v>
      </c>
      <c r="T82" s="33">
        <f>$J$11*B82+$N$11</f>
        <v>14.285714285714278</v>
      </c>
      <c r="U82" s="28"/>
      <c r="V82" s="24">
        <f t="shared" si="21"/>
        <v>65</v>
      </c>
      <c r="W82" s="14">
        <f t="shared" si="22"/>
        <v>73.918059929844702</v>
      </c>
      <c r="X82" s="15">
        <f t="shared" si="23"/>
        <v>0.34375650951284609</v>
      </c>
      <c r="Y82" s="14">
        <f t="shared" si="24"/>
        <v>75.157524898683064</v>
      </c>
      <c r="Z82" s="15">
        <f t="shared" si="25"/>
        <v>-0.26971722330626058</v>
      </c>
      <c r="AA82" s="14">
        <f t="shared" si="26"/>
        <v>86.195314798944679</v>
      </c>
      <c r="AB82" s="15">
        <f t="shared" si="27"/>
        <v>-0.37724217496969548</v>
      </c>
      <c r="AC82" s="14">
        <f t="shared" si="28"/>
        <v>64.221613805267438</v>
      </c>
      <c r="AD82" s="15">
        <f t="shared" si="29"/>
        <v>0.38765599343904</v>
      </c>
      <c r="AE82" s="14">
        <f t="shared" si="30"/>
        <v>55.308805793295846</v>
      </c>
      <c r="AF82" s="15">
        <f t="shared" si="31"/>
        <v>1.2189321447100534</v>
      </c>
      <c r="AG82" s="14">
        <f t="shared" si="32"/>
        <v>88.028319216704759</v>
      </c>
      <c r="AH82" s="15">
        <f t="shared" si="33"/>
        <v>-0.76380831975845442</v>
      </c>
      <c r="AI82" s="14">
        <f t="shared" si="34"/>
        <v>79.712276967793585</v>
      </c>
      <c r="AJ82" s="15">
        <f t="shared" si="35"/>
        <v>1.0476406008139705E-3</v>
      </c>
      <c r="AK82" s="14">
        <f t="shared" si="36"/>
        <v>70.373398739780583</v>
      </c>
      <c r="AL82" s="15">
        <f t="shared" si="37"/>
        <v>-9.1679683945322665E-4</v>
      </c>
      <c r="AM82" s="32">
        <f t="shared" ref="AM82:AM145" si="72">$AD$10*V82+$AF$10</f>
        <v>94.308943089430883</v>
      </c>
      <c r="AN82" s="33">
        <f t="shared" ref="AN82:AN145" si="73">$AD$11*V82+$AH$11</f>
        <v>88.888888888888914</v>
      </c>
      <c r="AO82" s="28"/>
      <c r="AP82" s="24">
        <f t="shared" si="38"/>
        <v>65</v>
      </c>
      <c r="AQ82" s="16">
        <f t="shared" si="39"/>
        <v>79.991343373986339</v>
      </c>
      <c r="AR82" s="15">
        <f t="shared" si="40"/>
        <v>1.7311378597969307E-3</v>
      </c>
      <c r="AS82" s="14">
        <f t="shared" si="41"/>
        <v>69.999997993777939</v>
      </c>
      <c r="AT82" s="15">
        <f t="shared" si="42"/>
        <v>6.0186660029477941E-7</v>
      </c>
      <c r="AX82" s="24">
        <f t="shared" si="43"/>
        <v>65</v>
      </c>
      <c r="AY82" s="14">
        <f t="shared" si="44"/>
        <v>74.087735918488448</v>
      </c>
      <c r="AZ82" s="15">
        <f t="shared" si="45"/>
        <v>4.2203702220091361E-3</v>
      </c>
      <c r="BA82" s="14">
        <f t="shared" si="46"/>
        <v>58.894782848088248</v>
      </c>
      <c r="BB82" s="15">
        <f t="shared" si="47"/>
        <v>-2.004922076463763E-3</v>
      </c>
      <c r="BC82" s="14">
        <f t="shared" si="48"/>
        <v>74.111699119851764</v>
      </c>
      <c r="BD82" s="15">
        <f t="shared" si="49"/>
        <v>-4.2259618286454263E-6</v>
      </c>
      <c r="BE82" s="14">
        <f t="shared" si="50"/>
        <v>58.883236887567378</v>
      </c>
      <c r="BF82" s="15">
        <f t="shared" si="51"/>
        <v>2.0805436662296027E-6</v>
      </c>
      <c r="BG82" s="14">
        <f t="shared" si="52"/>
        <v>74.078445727527821</v>
      </c>
      <c r="BH82" s="15">
        <f t="shared" si="53"/>
        <v>5.8587643829704338E-3</v>
      </c>
      <c r="BI82" s="14">
        <f t="shared" si="54"/>
        <v>58.899188118442893</v>
      </c>
      <c r="BJ82" s="15">
        <f t="shared" si="55"/>
        <v>-2.7653112207899136E-3</v>
      </c>
      <c r="BK82" s="14">
        <f t="shared" si="56"/>
        <v>74.113343962297975</v>
      </c>
      <c r="BL82" s="15">
        <f t="shared" si="57"/>
        <v>-2.9295943882608509E-4</v>
      </c>
      <c r="BM82" s="14">
        <f t="shared" si="58"/>
        <v>58.882371804391433</v>
      </c>
      <c r="BN82" s="15">
        <f t="shared" si="59"/>
        <v>1.5812472254037843E-4</v>
      </c>
      <c r="BO82" s="47">
        <f t="shared" si="70"/>
        <v>60.25</v>
      </c>
      <c r="BP82" s="48">
        <f t="shared" si="71"/>
        <v>73.5</v>
      </c>
    </row>
    <row r="83" spans="2:68" s="2" customFormat="1" ht="12.45" x14ac:dyDescent="0.25">
      <c r="B83" s="24">
        <f t="shared" ref="B83:B146" si="74">+B82+$C$13</f>
        <v>66</v>
      </c>
      <c r="C83" s="14">
        <f t="shared" ref="C83:C146" si="75">+C82+D82*$C$13</f>
        <v>60.083173170703255</v>
      </c>
      <c r="D83" s="15">
        <f t="shared" si="62"/>
        <v>4.119858463911763E-2</v>
      </c>
      <c r="E83" s="14">
        <f t="shared" ref="E83:E146" si="76">+E82+F82*$C$13</f>
        <v>49.106374516324678</v>
      </c>
      <c r="F83" s="15">
        <f t="shared" si="63"/>
        <v>-2.8513642895251046E-2</v>
      </c>
      <c r="G83" s="14">
        <f t="shared" si="60"/>
        <v>60.658496589370017</v>
      </c>
      <c r="H83" s="15">
        <f t="shared" si="64"/>
        <v>-2.0755045130627092E-2</v>
      </c>
      <c r="I83" s="14">
        <f t="shared" si="61"/>
        <v>48.695920734635088</v>
      </c>
      <c r="J83" s="15">
        <f t="shared" si="65"/>
        <v>1.5361224005396856E-2</v>
      </c>
      <c r="K83" s="14">
        <f t="shared" ref="K83:K146" si="77">+K82+L82*$C$13</f>
        <v>59.332560850348187</v>
      </c>
      <c r="L83" s="15">
        <f t="shared" si="66"/>
        <v>0.12225470790886162</v>
      </c>
      <c r="M83" s="14">
        <f t="shared" ref="M83:M146" si="78">+M82+N82*$C$13</f>
        <v>49.608098442506851</v>
      </c>
      <c r="N83" s="15">
        <f t="shared" si="67"/>
        <v>-7.9619879719313502E-2</v>
      </c>
      <c r="O83" s="14">
        <f t="shared" ref="O83:O146" si="79">+O82+P82*$C$13</f>
        <v>60.467597548572257</v>
      </c>
      <c r="P83" s="15">
        <f t="shared" si="68"/>
        <v>-2.6700338093288423E-4</v>
      </c>
      <c r="Q83" s="14">
        <f t="shared" ref="Q83:Q146" si="80">+Q82+R82*$C$13</f>
        <v>48.83542177251352</v>
      </c>
      <c r="R83" s="15">
        <f t="shared" si="69"/>
        <v>1.9235968869857345E-4</v>
      </c>
      <c r="S83" s="32">
        <f>$J$10*B83+$L$10</f>
        <v>35</v>
      </c>
      <c r="T83" s="33">
        <f>$J$11*B83+$N$11</f>
        <v>11.428571428571416</v>
      </c>
      <c r="U83" s="28"/>
      <c r="V83" s="24">
        <f t="shared" ref="V83:V146" si="81">+V82+$W$13</f>
        <v>66</v>
      </c>
      <c r="W83" s="14">
        <f t="shared" ref="W83:W146" si="82">+W82+X82*$C$13</f>
        <v>74.261816439357546</v>
      </c>
      <c r="X83" s="15">
        <f t="shared" ref="X83:X146" si="83">$X$10*W83*(1-W83/$AB$10)-$Z$10*W83*Y83</f>
        <v>0.32387592761020656</v>
      </c>
      <c r="Y83" s="14">
        <f t="shared" ref="Y83:Y146" si="84">+Y82+Z82*$C$13</f>
        <v>74.887807675376806</v>
      </c>
      <c r="Z83" s="15">
        <f t="shared" ref="Z83:Z146" si="85">$X$11*Y83*(1-Y83/$AB$11)-$Z$11*W83*Y83</f>
        <v>-0.25557294174093315</v>
      </c>
      <c r="AA83" s="14">
        <f t="shared" ref="AA83:AA146" si="86">+AA82+AB82*$C$13</f>
        <v>85.818072623974984</v>
      </c>
      <c r="AB83" s="15">
        <f t="shared" ref="AB83:AB146" si="87">$X$10*AA83*(1-AA83/$AB$10)-$Z$10*AA83*AC83</f>
        <v>-0.35621805840953513</v>
      </c>
      <c r="AC83" s="14">
        <f t="shared" ref="AC83:AC146" si="88">+AC82+AD82*$C$13</f>
        <v>64.609269798706478</v>
      </c>
      <c r="AD83" s="15">
        <f t="shared" ref="AD83:AD146" si="89">$X$11*AC83*(1-AC83/$AB$11)-$Z$11*AA83*AC83</f>
        <v>0.36233503328895367</v>
      </c>
      <c r="AE83" s="14">
        <f t="shared" ref="AE83:AE146" si="90">+AE82+AF82*$C$13</f>
        <v>56.527737938005899</v>
      </c>
      <c r="AF83" s="15">
        <f t="shared" ref="AF83:AF146" si="91">$X$10*AE83*(1-AE83/$AB$10)-$Z$10*AE83*AG83</f>
        <v>1.1769339625614439</v>
      </c>
      <c r="AG83" s="14">
        <f t="shared" ref="AG83:AG146" si="92">+AG82+AH82*$C$13</f>
        <v>87.264510896946305</v>
      </c>
      <c r="AH83" s="15">
        <f t="shared" ref="AH83:AH146" si="93">$X$11*AG83*(1-AG83/$AB$11)-$Z$11*AE83*AG83</f>
        <v>-0.74582909757431892</v>
      </c>
      <c r="AI83" s="14">
        <f t="shared" ref="AI83:AI146" si="94">+AI82+AJ82*$C$13</f>
        <v>79.713324608394402</v>
      </c>
      <c r="AJ83" s="15">
        <f t="shared" ref="AJ83:AJ146" si="95">$X$10*AI83*(1-AI83/$AB$10)-$Z$10*AI83*AK83</f>
        <v>9.8494518762581862E-4</v>
      </c>
      <c r="AK83" s="14">
        <f t="shared" ref="AK83:AK146" si="96">+AK82+AL82*$C$13</f>
        <v>70.372481942941135</v>
      </c>
      <c r="AL83" s="15">
        <f t="shared" ref="AL83:AL146" si="97">$X$11*AK83*(1-AK83/$AB$11)-$Z$11*AI83*AK83</f>
        <v>-8.6194360473434983E-4</v>
      </c>
      <c r="AM83" s="32">
        <f t="shared" si="72"/>
        <v>92.682926829268283</v>
      </c>
      <c r="AN83" s="33">
        <f t="shared" si="73"/>
        <v>87.179487179487197</v>
      </c>
      <c r="AO83" s="28"/>
      <c r="AP83" s="24">
        <f t="shared" ref="AP83:AP146" si="98">+AP82+$AQ$13</f>
        <v>66</v>
      </c>
      <c r="AQ83" s="16">
        <f t="shared" ref="AQ83:AQ146" si="99">+AQ82+AR82*$AQ$13</f>
        <v>79.993074511846132</v>
      </c>
      <c r="AR83" s="15">
        <f t="shared" ref="AR83:AR146" si="100">$AR$10*AQ83*(1-AQ83/$AV$10)</f>
        <v>1.384977724808234E-3</v>
      </c>
      <c r="AS83" s="14">
        <f t="shared" ref="AS83:AS146" si="101">+AS82+AT82*$AQ$13</f>
        <v>69.999998595644541</v>
      </c>
      <c r="AT83" s="15">
        <f t="shared" ref="AT83:AT146" si="102">$AR$11*AS83*(1-AS83/$AV$11)</f>
        <v>4.2130663012374427E-7</v>
      </c>
      <c r="AX83" s="24">
        <f t="shared" ref="AX83:AX146" si="103">+AX82+$AY$13</f>
        <v>66</v>
      </c>
      <c r="AY83" s="14">
        <f t="shared" ref="AY83:AY146" si="104">+AY82+AZ82*$AY$13</f>
        <v>74.091956288710463</v>
      </c>
      <c r="AZ83" s="15">
        <f t="shared" ref="AZ83:AZ146" si="105">$AZ$10*AY83*(1-(AY83+$BB$10*BA83)/$BD$10)</f>
        <v>3.4760090679385315E-3</v>
      </c>
      <c r="BA83" s="14">
        <f t="shared" ref="BA83:BA146" si="106">+BA82+BB82*$AY$13</f>
        <v>58.892777926011782</v>
      </c>
      <c r="BB83" s="15">
        <f t="shared" ref="BB83:BB146" si="107">$AZ$11*BA83*(1-($BB$11*AY83+BA83)/$BD$11)</f>
        <v>-1.6585979740107943E-3</v>
      </c>
      <c r="BC83" s="14">
        <f t="shared" ref="BC83:BC146" si="108">+BC82+BD82*$AY$13</f>
        <v>74.111694893889933</v>
      </c>
      <c r="BD83" s="15">
        <f t="shared" ref="BD83:BD146" si="109">$AZ$10*BC83*(1-(BC83+$BB$10*BE83)/$BD$10)</f>
        <v>-3.4815267540783415E-6</v>
      </c>
      <c r="BE83" s="14">
        <f t="shared" ref="BE83:BE146" si="110">+BE82+BF82*$AY$13</f>
        <v>58.883238968111044</v>
      </c>
      <c r="BF83" s="15">
        <f t="shared" ref="BF83:BF146" si="111">$AZ$11*BE83*(1-($BB$11*BC83+BE83)/$BD$11)</f>
        <v>1.7154720171120671E-6</v>
      </c>
      <c r="BG83" s="14">
        <f t="shared" ref="BG83:BG146" si="112">+BG82+BH82*$AY$13</f>
        <v>74.084304491910785</v>
      </c>
      <c r="BH83" s="15">
        <f t="shared" ref="BH83:BH146" si="113">$AZ$10*BG83*(1-(BG83+$BB$10*BI83)/$BD$10)</f>
        <v>4.8253380731353504E-3</v>
      </c>
      <c r="BI83" s="14">
        <f t="shared" ref="BI83:BI146" si="114">+BI82+BJ82*$AY$13</f>
        <v>58.896422807222102</v>
      </c>
      <c r="BJ83" s="15">
        <f t="shared" ref="BJ83:BJ146" si="115">$AZ$11*BI83*(1-($BB$11*BG83+BI83)/$BD$11)</f>
        <v>-2.2890046787550841E-3</v>
      </c>
      <c r="BK83" s="14">
        <f t="shared" ref="BK83:BK146" si="116">+BK82+BL82*$AY$13</f>
        <v>74.113051002859152</v>
      </c>
      <c r="BL83" s="15">
        <f t="shared" ref="BL83:BL146" si="117">$AZ$10*BK83*(1-(BK83+$BB$10*BM83)/$BD$10)</f>
        <v>-2.4160776262481987E-4</v>
      </c>
      <c r="BM83" s="14">
        <f t="shared" ref="BM83:BM146" si="118">+BM82+BN82*$AY$13</f>
        <v>58.882529929113971</v>
      </c>
      <c r="BN83" s="15">
        <f t="shared" ref="BN83:BN146" si="119">$AZ$11*BM83*(1-($BB$11*BK83+BM83)/$BD$11)</f>
        <v>1.2931119816250792E-4</v>
      </c>
      <c r="BO83" s="47">
        <f t="shared" si="70"/>
        <v>60.1</v>
      </c>
      <c r="BP83" s="48">
        <f t="shared" si="71"/>
        <v>73.400000000000006</v>
      </c>
    </row>
    <row r="84" spans="2:68" s="2" customFormat="1" ht="12.45" x14ac:dyDescent="0.25">
      <c r="B84" s="24">
        <f t="shared" si="74"/>
        <v>67</v>
      </c>
      <c r="C84" s="14">
        <f t="shared" si="75"/>
        <v>60.124371755342374</v>
      </c>
      <c r="D84" s="15">
        <f t="shared" si="62"/>
        <v>3.6748601520902646E-2</v>
      </c>
      <c r="E84" s="14">
        <f t="shared" si="76"/>
        <v>49.077860873429429</v>
      </c>
      <c r="F84" s="15">
        <f t="shared" si="63"/>
        <v>-2.5532614330714409E-2</v>
      </c>
      <c r="G84" s="14">
        <f t="shared" si="60"/>
        <v>60.63774154423939</v>
      </c>
      <c r="H84" s="15">
        <f t="shared" si="64"/>
        <v>-1.8533065813673755E-2</v>
      </c>
      <c r="I84" s="14">
        <f t="shared" si="61"/>
        <v>48.711281958640484</v>
      </c>
      <c r="J84" s="15">
        <f t="shared" si="65"/>
        <v>1.3675727386480041E-2</v>
      </c>
      <c r="K84" s="14">
        <f t="shared" si="77"/>
        <v>59.454815558257046</v>
      </c>
      <c r="L84" s="15">
        <f t="shared" si="66"/>
        <v>0.1090688211538775</v>
      </c>
      <c r="M84" s="14">
        <f t="shared" si="78"/>
        <v>49.528478562787541</v>
      </c>
      <c r="N84" s="15">
        <f t="shared" si="67"/>
        <v>-7.1674219673334427E-2</v>
      </c>
      <c r="O84" s="14">
        <f t="shared" si="79"/>
        <v>60.467330545191324</v>
      </c>
      <c r="P84" s="15">
        <f t="shared" si="68"/>
        <v>-2.3827122459163519E-4</v>
      </c>
      <c r="Q84" s="14">
        <f t="shared" si="80"/>
        <v>48.835614132202217</v>
      </c>
      <c r="R84" s="15">
        <f t="shared" si="69"/>
        <v>1.7165934238150271E-4</v>
      </c>
      <c r="S84" s="32">
        <f>$J$10*B84+$L$10</f>
        <v>32.5</v>
      </c>
      <c r="T84" s="33">
        <f>$J$11*B84+$N$11</f>
        <v>8.5714285714285552</v>
      </c>
      <c r="U84" s="28"/>
      <c r="V84" s="24">
        <f t="shared" si="81"/>
        <v>67</v>
      </c>
      <c r="W84" s="14">
        <f t="shared" si="82"/>
        <v>74.585692366967749</v>
      </c>
      <c r="X84" s="15">
        <f t="shared" si="83"/>
        <v>0.30507164466369563</v>
      </c>
      <c r="Y84" s="14">
        <f t="shared" si="84"/>
        <v>74.632234733635869</v>
      </c>
      <c r="Z84" s="15">
        <f t="shared" si="85"/>
        <v>-0.24205047255120071</v>
      </c>
      <c r="AA84" s="14">
        <f t="shared" si="86"/>
        <v>85.461854565565446</v>
      </c>
      <c r="AB84" s="15">
        <f t="shared" si="87"/>
        <v>-0.33620437023250371</v>
      </c>
      <c r="AC84" s="14">
        <f t="shared" si="88"/>
        <v>64.971604831995435</v>
      </c>
      <c r="AD84" s="15">
        <f t="shared" si="89"/>
        <v>0.33872034030285469</v>
      </c>
      <c r="AE84" s="14">
        <f t="shared" si="90"/>
        <v>57.704671900567341</v>
      </c>
      <c r="AF84" s="15">
        <f t="shared" si="91"/>
        <v>1.1340458772662014</v>
      </c>
      <c r="AG84" s="14">
        <f t="shared" si="92"/>
        <v>86.51868179937199</v>
      </c>
      <c r="AH84" s="15">
        <f t="shared" si="93"/>
        <v>-0.72673803968803519</v>
      </c>
      <c r="AI84" s="14">
        <f t="shared" si="94"/>
        <v>79.714309553582027</v>
      </c>
      <c r="AJ84" s="15">
        <f t="shared" si="95"/>
        <v>9.2600118957886224E-4</v>
      </c>
      <c r="AK84" s="14">
        <f t="shared" si="96"/>
        <v>70.371619999336403</v>
      </c>
      <c r="AL84" s="15">
        <f t="shared" si="97"/>
        <v>-8.1037218184398796E-4</v>
      </c>
      <c r="AM84" s="32">
        <f t="shared" si="72"/>
        <v>91.056910569105682</v>
      </c>
      <c r="AN84" s="33">
        <f t="shared" si="73"/>
        <v>85.470085470085493</v>
      </c>
      <c r="AO84" s="28"/>
      <c r="AP84" s="24">
        <f t="shared" si="98"/>
        <v>67</v>
      </c>
      <c r="AQ84" s="16">
        <f t="shared" si="99"/>
        <v>79.994459489570943</v>
      </c>
      <c r="AR84" s="15">
        <f t="shared" si="100"/>
        <v>1.1080253426725987E-3</v>
      </c>
      <c r="AS84" s="14">
        <f t="shared" si="101"/>
        <v>69.999999016951165</v>
      </c>
      <c r="AT84" s="15">
        <f t="shared" si="102"/>
        <v>2.9491464589252253E-7</v>
      </c>
      <c r="AX84" s="24">
        <f t="shared" si="103"/>
        <v>67</v>
      </c>
      <c r="AY84" s="14">
        <f t="shared" si="104"/>
        <v>74.095432297778402</v>
      </c>
      <c r="AZ84" s="15">
        <f t="shared" si="105"/>
        <v>2.8630047912712752E-3</v>
      </c>
      <c r="BA84" s="14">
        <f t="shared" si="106"/>
        <v>58.891119328037767</v>
      </c>
      <c r="BB84" s="15">
        <f t="shared" si="107"/>
        <v>-1.3715336279637187E-3</v>
      </c>
      <c r="BC84" s="14">
        <f t="shared" si="108"/>
        <v>74.111691412363172</v>
      </c>
      <c r="BD84" s="15">
        <f t="shared" si="109"/>
        <v>-2.8682561309104859E-6</v>
      </c>
      <c r="BE84" s="14">
        <f t="shared" si="110"/>
        <v>58.883240683583061</v>
      </c>
      <c r="BF84" s="15">
        <f t="shared" si="111"/>
        <v>1.4143491447247258E-6</v>
      </c>
      <c r="BG84" s="14">
        <f t="shared" si="112"/>
        <v>74.089129829983918</v>
      </c>
      <c r="BH84" s="15">
        <f t="shared" si="113"/>
        <v>3.9742872059814116E-3</v>
      </c>
      <c r="BI84" s="14">
        <f t="shared" si="114"/>
        <v>58.894133802543344</v>
      </c>
      <c r="BJ84" s="15">
        <f t="shared" si="115"/>
        <v>-1.8938528657403584E-3</v>
      </c>
      <c r="BK84" s="14">
        <f t="shared" si="116"/>
        <v>74.112809395096534</v>
      </c>
      <c r="BL84" s="15">
        <f t="shared" si="117"/>
        <v>-1.992373038846232E-4</v>
      </c>
      <c r="BM84" s="14">
        <f t="shared" si="118"/>
        <v>58.882659240312137</v>
      </c>
      <c r="BN84" s="15">
        <f t="shared" si="119"/>
        <v>1.0582486320973718E-4</v>
      </c>
      <c r="BO84" s="47">
        <f t="shared" si="70"/>
        <v>59.95</v>
      </c>
      <c r="BP84" s="48">
        <f t="shared" si="71"/>
        <v>73.3</v>
      </c>
    </row>
    <row r="85" spans="2:68" s="2" customFormat="1" ht="12.45" x14ac:dyDescent="0.25">
      <c r="B85" s="24">
        <f t="shared" si="74"/>
        <v>68</v>
      </c>
      <c r="C85" s="14">
        <f t="shared" si="75"/>
        <v>60.161120356863279</v>
      </c>
      <c r="D85" s="15">
        <f t="shared" si="62"/>
        <v>3.2780040710178593E-2</v>
      </c>
      <c r="E85" s="14">
        <f t="shared" si="76"/>
        <v>49.052328259098715</v>
      </c>
      <c r="F85" s="15">
        <f t="shared" si="63"/>
        <v>-2.285566270485262E-2</v>
      </c>
      <c r="G85" s="14">
        <f t="shared" si="60"/>
        <v>60.619208478425719</v>
      </c>
      <c r="H85" s="15">
        <f t="shared" si="64"/>
        <v>-1.6547763763697709E-2</v>
      </c>
      <c r="I85" s="14">
        <f t="shared" si="61"/>
        <v>48.724957686026961</v>
      </c>
      <c r="J85" s="15">
        <f t="shared" si="65"/>
        <v>1.2178318678544464E-2</v>
      </c>
      <c r="K85" s="14">
        <f t="shared" si="77"/>
        <v>59.563884379410922</v>
      </c>
      <c r="L85" s="15">
        <f t="shared" si="66"/>
        <v>9.7296694304201736E-2</v>
      </c>
      <c r="M85" s="14">
        <f t="shared" si="78"/>
        <v>49.456804343114207</v>
      </c>
      <c r="N85" s="15">
        <f t="shared" si="67"/>
        <v>-6.4469885567257634E-2</v>
      </c>
      <c r="O85" s="14">
        <f t="shared" si="79"/>
        <v>60.467092273966735</v>
      </c>
      <c r="P85" s="15">
        <f t="shared" si="68"/>
        <v>-2.1263110667302243E-4</v>
      </c>
      <c r="Q85" s="14">
        <f t="shared" si="80"/>
        <v>48.835785791544595</v>
      </c>
      <c r="R85" s="15">
        <f t="shared" si="69"/>
        <v>1.5318653718221498E-4</v>
      </c>
      <c r="S85" s="32">
        <f>$J$10*B85+$L$10</f>
        <v>30</v>
      </c>
      <c r="T85" s="33">
        <f>$J$11*B85+$N$11</f>
        <v>5.7142857142857224</v>
      </c>
      <c r="U85" s="28"/>
      <c r="V85" s="24">
        <f t="shared" si="81"/>
        <v>68</v>
      </c>
      <c r="W85" s="14">
        <f t="shared" si="82"/>
        <v>74.890764011631447</v>
      </c>
      <c r="X85" s="15">
        <f t="shared" si="83"/>
        <v>0.28729712618441106</v>
      </c>
      <c r="Y85" s="14">
        <f t="shared" si="84"/>
        <v>74.39018426108467</v>
      </c>
      <c r="Z85" s="15">
        <f t="shared" si="85"/>
        <v>-0.22913725744678537</v>
      </c>
      <c r="AA85" s="14">
        <f t="shared" si="86"/>
        <v>85.125650195332938</v>
      </c>
      <c r="AB85" s="15">
        <f t="shared" si="87"/>
        <v>-0.31717958118690959</v>
      </c>
      <c r="AC85" s="14">
        <f t="shared" si="88"/>
        <v>65.310325172298292</v>
      </c>
      <c r="AD85" s="15">
        <f t="shared" si="89"/>
        <v>0.31669972464784912</v>
      </c>
      <c r="AE85" s="14">
        <f t="shared" si="90"/>
        <v>58.838717777833544</v>
      </c>
      <c r="AF85" s="15">
        <f t="shared" si="91"/>
        <v>1.09059589844549</v>
      </c>
      <c r="AG85" s="14">
        <f t="shared" si="92"/>
        <v>85.79194375968396</v>
      </c>
      <c r="AH85" s="15">
        <f t="shared" si="93"/>
        <v>-0.70670424250544173</v>
      </c>
      <c r="AI85" s="14">
        <f t="shared" si="94"/>
        <v>79.71523555477161</v>
      </c>
      <c r="AJ85" s="15">
        <f t="shared" si="95"/>
        <v>8.7058428436659341E-4</v>
      </c>
      <c r="AK85" s="14">
        <f t="shared" si="96"/>
        <v>70.370809627154557</v>
      </c>
      <c r="AL85" s="15">
        <f t="shared" si="97"/>
        <v>-7.6188611586047728E-4</v>
      </c>
      <c r="AM85" s="32">
        <f t="shared" si="72"/>
        <v>89.430894308943081</v>
      </c>
      <c r="AN85" s="33">
        <f t="shared" si="73"/>
        <v>83.760683760683776</v>
      </c>
      <c r="AO85" s="28"/>
      <c r="AP85" s="24">
        <f t="shared" si="98"/>
        <v>68</v>
      </c>
      <c r="AQ85" s="16">
        <f t="shared" si="99"/>
        <v>79.995567514913617</v>
      </c>
      <c r="AR85" s="15">
        <f t="shared" si="100"/>
        <v>8.8644789996650817E-4</v>
      </c>
      <c r="AS85" s="14">
        <f t="shared" si="101"/>
        <v>69.999999311865807</v>
      </c>
      <c r="AT85" s="15">
        <f t="shared" si="102"/>
        <v>2.0644025485968694E-7</v>
      </c>
      <c r="AX85" s="24">
        <f t="shared" si="103"/>
        <v>68</v>
      </c>
      <c r="AY85" s="14">
        <f t="shared" si="104"/>
        <v>74.098295302569667</v>
      </c>
      <c r="AZ85" s="15">
        <f t="shared" si="105"/>
        <v>2.3581630558803151E-3</v>
      </c>
      <c r="BA85" s="14">
        <f t="shared" si="106"/>
        <v>58.889747794409807</v>
      </c>
      <c r="BB85" s="15">
        <f t="shared" si="107"/>
        <v>-1.1337344361968663E-3</v>
      </c>
      <c r="BC85" s="14">
        <f t="shared" si="108"/>
        <v>74.111688544107039</v>
      </c>
      <c r="BD85" s="15">
        <f t="shared" si="109"/>
        <v>-2.3630327103656204E-6</v>
      </c>
      <c r="BE85" s="14">
        <f t="shared" si="110"/>
        <v>58.883242097932204</v>
      </c>
      <c r="BF85" s="15">
        <f t="shared" si="111"/>
        <v>1.166002190962123E-6</v>
      </c>
      <c r="BG85" s="14">
        <f t="shared" si="112"/>
        <v>74.093104117189895</v>
      </c>
      <c r="BH85" s="15">
        <f t="shared" si="113"/>
        <v>3.2734125646238575E-3</v>
      </c>
      <c r="BI85" s="14">
        <f t="shared" si="114"/>
        <v>58.892239949677602</v>
      </c>
      <c r="BJ85" s="15">
        <f t="shared" si="115"/>
        <v>-1.5662560965847847E-3</v>
      </c>
      <c r="BK85" s="14">
        <f t="shared" si="116"/>
        <v>74.112610157792645</v>
      </c>
      <c r="BL85" s="15">
        <f t="shared" si="117"/>
        <v>-1.6428251590096526E-4</v>
      </c>
      <c r="BM85" s="14">
        <f t="shared" si="118"/>
        <v>58.882765065175349</v>
      </c>
      <c r="BN85" s="15">
        <f t="shared" si="119"/>
        <v>8.6661421736172788E-5</v>
      </c>
      <c r="BO85" s="47">
        <f t="shared" si="70"/>
        <v>59.8</v>
      </c>
      <c r="BP85" s="48">
        <f t="shared" si="71"/>
        <v>73.2</v>
      </c>
    </row>
    <row r="86" spans="2:68" s="2" customFormat="1" ht="12.45" x14ac:dyDescent="0.25">
      <c r="B86" s="24">
        <f t="shared" si="74"/>
        <v>69</v>
      </c>
      <c r="C86" s="14">
        <f t="shared" si="75"/>
        <v>60.193900397573458</v>
      </c>
      <c r="D86" s="15">
        <f t="shared" si="62"/>
        <v>2.9240776819317915E-2</v>
      </c>
      <c r="E86" s="14">
        <f t="shared" si="76"/>
        <v>49.029472596393859</v>
      </c>
      <c r="F86" s="15">
        <f t="shared" si="63"/>
        <v>-2.0453219303475656E-2</v>
      </c>
      <c r="G86" s="14">
        <f t="shared" si="60"/>
        <v>60.602660714662022</v>
      </c>
      <c r="H86" s="15">
        <f t="shared" si="64"/>
        <v>-1.4774188806201405E-2</v>
      </c>
      <c r="I86" s="14">
        <f t="shared" si="61"/>
        <v>48.737136004705505</v>
      </c>
      <c r="J86" s="15">
        <f t="shared" si="65"/>
        <v>1.0847371131841754E-2</v>
      </c>
      <c r="K86" s="14">
        <f t="shared" si="77"/>
        <v>59.661181073715127</v>
      </c>
      <c r="L86" s="15">
        <f t="shared" si="66"/>
        <v>8.6789887241257802E-2</v>
      </c>
      <c r="M86" s="14">
        <f t="shared" si="78"/>
        <v>49.392334457546951</v>
      </c>
      <c r="N86" s="15">
        <f t="shared" si="67"/>
        <v>-5.7947333750210994E-2</v>
      </c>
      <c r="O86" s="14">
        <f t="shared" si="79"/>
        <v>60.466879642860064</v>
      </c>
      <c r="P86" s="15">
        <f t="shared" si="68"/>
        <v>-1.897502220278291E-4</v>
      </c>
      <c r="Q86" s="14">
        <f t="shared" si="80"/>
        <v>48.835938978081778</v>
      </c>
      <c r="R86" s="15">
        <f t="shared" si="69"/>
        <v>1.3670161282419713E-4</v>
      </c>
      <c r="S86" s="32">
        <f>$J$10*B86+$L$10</f>
        <v>27.5</v>
      </c>
      <c r="T86" s="33">
        <f>$J$11*B86+$N$11</f>
        <v>2.8571428571428612</v>
      </c>
      <c r="U86" s="28"/>
      <c r="V86" s="24">
        <f t="shared" si="81"/>
        <v>69</v>
      </c>
      <c r="W86" s="14">
        <f t="shared" si="82"/>
        <v>75.17806113781586</v>
      </c>
      <c r="X86" s="15">
        <f t="shared" si="83"/>
        <v>0.27050593856025618</v>
      </c>
      <c r="Y86" s="14">
        <f t="shared" si="84"/>
        <v>74.16104700363789</v>
      </c>
      <c r="Z86" s="15">
        <f t="shared" si="85"/>
        <v>-0.21681890455192665</v>
      </c>
      <c r="AA86" s="14">
        <f t="shared" si="86"/>
        <v>84.808470614146032</v>
      </c>
      <c r="AB86" s="15">
        <f t="shared" si="87"/>
        <v>-0.29911753502016047</v>
      </c>
      <c r="AC86" s="14">
        <f t="shared" si="88"/>
        <v>65.627024896946139</v>
      </c>
      <c r="AD86" s="15">
        <f t="shared" si="89"/>
        <v>0.29616631493696133</v>
      </c>
      <c r="AE86" s="14">
        <f t="shared" si="90"/>
        <v>59.929313676279037</v>
      </c>
      <c r="AF86" s="15">
        <f t="shared" si="91"/>
        <v>1.0468885193511968</v>
      </c>
      <c r="AG86" s="14">
        <f t="shared" si="92"/>
        <v>85.085239517178522</v>
      </c>
      <c r="AH86" s="15">
        <f t="shared" si="93"/>
        <v>-0.68589350002525773</v>
      </c>
      <c r="AI86" s="14">
        <f t="shared" si="94"/>
        <v>79.716106139055981</v>
      </c>
      <c r="AJ86" s="15">
        <f t="shared" si="95"/>
        <v>8.1848352613889119E-4</v>
      </c>
      <c r="AK86" s="14">
        <f t="shared" si="96"/>
        <v>70.37004774103869</v>
      </c>
      <c r="AL86" s="15">
        <f t="shared" si="97"/>
        <v>-7.1630075527551185E-4</v>
      </c>
      <c r="AM86" s="32">
        <f t="shared" si="72"/>
        <v>87.804878048780481</v>
      </c>
      <c r="AN86" s="33">
        <f t="shared" si="73"/>
        <v>82.051282051282072</v>
      </c>
      <c r="AO86" s="28"/>
      <c r="AP86" s="24">
        <f t="shared" si="98"/>
        <v>69</v>
      </c>
      <c r="AQ86" s="16">
        <f t="shared" si="99"/>
        <v>79.99645396281359</v>
      </c>
      <c r="AR86" s="15">
        <f t="shared" si="100"/>
        <v>7.0917600133277043E-4</v>
      </c>
      <c r="AS86" s="14">
        <f t="shared" si="101"/>
        <v>69.999999518306055</v>
      </c>
      <c r="AT86" s="15">
        <f t="shared" si="102"/>
        <v>1.445081820920123E-7</v>
      </c>
      <c r="AX86" s="24">
        <f t="shared" si="103"/>
        <v>69</v>
      </c>
      <c r="AY86" s="14">
        <f t="shared" si="104"/>
        <v>74.100653465625541</v>
      </c>
      <c r="AZ86" s="15">
        <f t="shared" si="105"/>
        <v>1.9423871610352353E-3</v>
      </c>
      <c r="BA86" s="14">
        <f t="shared" si="106"/>
        <v>58.888614059973612</v>
      </c>
      <c r="BB86" s="15">
        <f t="shared" si="107"/>
        <v>-9.3685386741284942E-4</v>
      </c>
      <c r="BC86" s="14">
        <f t="shared" si="108"/>
        <v>74.111686181074333</v>
      </c>
      <c r="BD86" s="15">
        <f t="shared" si="109"/>
        <v>-1.9468153875525384E-6</v>
      </c>
      <c r="BE86" s="14">
        <f t="shared" si="110"/>
        <v>58.883243263934396</v>
      </c>
      <c r="BF86" s="15">
        <f t="shared" si="111"/>
        <v>9.612027743205015E-7</v>
      </c>
      <c r="BG86" s="14">
        <f t="shared" si="112"/>
        <v>74.09637752975452</v>
      </c>
      <c r="BH86" s="15">
        <f t="shared" si="113"/>
        <v>2.6962006258364245E-3</v>
      </c>
      <c r="BI86" s="14">
        <f t="shared" si="114"/>
        <v>58.890673693581014</v>
      </c>
      <c r="BJ86" s="15">
        <f t="shared" si="115"/>
        <v>-1.2948350585947721E-3</v>
      </c>
      <c r="BK86" s="14">
        <f t="shared" si="116"/>
        <v>74.112445875276748</v>
      </c>
      <c r="BL86" s="15">
        <f t="shared" si="117"/>
        <v>-1.3544937655817223E-4</v>
      </c>
      <c r="BM86" s="14">
        <f t="shared" si="118"/>
        <v>58.882851726597082</v>
      </c>
      <c r="BN86" s="15">
        <f t="shared" si="119"/>
        <v>7.1010728455624136E-5</v>
      </c>
      <c r="BO86" s="47">
        <f t="shared" si="70"/>
        <v>59.65</v>
      </c>
      <c r="BP86" s="48">
        <f t="shared" si="71"/>
        <v>73.099999999999994</v>
      </c>
    </row>
    <row r="87" spans="2:68" s="2" customFormat="1" ht="12.45" x14ac:dyDescent="0.25">
      <c r="B87" s="38">
        <f t="shared" si="74"/>
        <v>70</v>
      </c>
      <c r="C87" s="39">
        <f t="shared" si="75"/>
        <v>60.223141174392779</v>
      </c>
      <c r="D87" s="40">
        <f t="shared" si="62"/>
        <v>2.6084309836383657E-2</v>
      </c>
      <c r="E87" s="39">
        <f t="shared" si="76"/>
        <v>49.009019377090382</v>
      </c>
      <c r="F87" s="40">
        <f t="shared" si="63"/>
        <v>-1.8298313037714564E-2</v>
      </c>
      <c r="G87" s="39">
        <f t="shared" si="60"/>
        <v>60.587886525855822</v>
      </c>
      <c r="H87" s="40">
        <f t="shared" si="64"/>
        <v>-1.3189964143327959E-2</v>
      </c>
      <c r="I87" s="39">
        <f t="shared" si="61"/>
        <v>48.74798337583735</v>
      </c>
      <c r="J87" s="40">
        <f t="shared" si="65"/>
        <v>9.6638712808330141E-3</v>
      </c>
      <c r="K87" s="39">
        <f t="shared" si="77"/>
        <v>59.747970960956387</v>
      </c>
      <c r="L87" s="40">
        <f t="shared" si="66"/>
        <v>7.7414578063870199E-2</v>
      </c>
      <c r="M87" s="39">
        <f t="shared" si="78"/>
        <v>49.334387123796738</v>
      </c>
      <c r="N87" s="40">
        <f t="shared" si="67"/>
        <v>-5.2049954794652464E-2</v>
      </c>
      <c r="O87" s="39">
        <f t="shared" si="79"/>
        <v>60.466689892638037</v>
      </c>
      <c r="P87" s="40">
        <f t="shared" si="68"/>
        <v>-1.6933160102539091E-4</v>
      </c>
      <c r="Q87" s="39">
        <f t="shared" si="80"/>
        <v>48.836075679694602</v>
      </c>
      <c r="R87" s="40">
        <f t="shared" si="69"/>
        <v>1.2199067845752865E-4</v>
      </c>
      <c r="S87" s="32">
        <f>$J$10*B87+$L$10</f>
        <v>25</v>
      </c>
      <c r="T87" s="41">
        <f>$J$11*B87+$N$11</f>
        <v>0</v>
      </c>
      <c r="U87" s="28"/>
      <c r="V87" s="24">
        <f t="shared" si="81"/>
        <v>70</v>
      </c>
      <c r="W87" s="14">
        <f t="shared" si="82"/>
        <v>75.448567076376122</v>
      </c>
      <c r="X87" s="15">
        <f t="shared" si="83"/>
        <v>0.25465211955173928</v>
      </c>
      <c r="Y87" s="14">
        <f t="shared" si="84"/>
        <v>73.944228099085962</v>
      </c>
      <c r="Z87" s="15">
        <f t="shared" si="85"/>
        <v>-0.20507954604812895</v>
      </c>
      <c r="AA87" s="14">
        <f t="shared" si="86"/>
        <v>84.509353079125873</v>
      </c>
      <c r="AB87" s="15">
        <f t="shared" si="87"/>
        <v>-0.28198856599991995</v>
      </c>
      <c r="AC87" s="14">
        <f t="shared" si="88"/>
        <v>65.923191211883108</v>
      </c>
      <c r="AD87" s="15">
        <f t="shared" si="89"/>
        <v>0.27701892443226406</v>
      </c>
      <c r="AE87" s="14">
        <f t="shared" si="90"/>
        <v>60.976202195630236</v>
      </c>
      <c r="AF87" s="15">
        <f t="shared" si="91"/>
        <v>1.0032022915264811</v>
      </c>
      <c r="AG87" s="14">
        <f t="shared" si="92"/>
        <v>84.399346017153263</v>
      </c>
      <c r="AH87" s="15">
        <f t="shared" si="93"/>
        <v>-0.66446616166656014</v>
      </c>
      <c r="AI87" s="14">
        <f t="shared" si="94"/>
        <v>79.716924622582127</v>
      </c>
      <c r="AJ87" s="15">
        <f t="shared" si="95"/>
        <v>7.6950055726587863E-4</v>
      </c>
      <c r="AK87" s="14">
        <f t="shared" si="96"/>
        <v>70.369331440283418</v>
      </c>
      <c r="AL87" s="15">
        <f t="shared" si="97"/>
        <v>-6.7344253011647481E-4</v>
      </c>
      <c r="AM87" s="32">
        <f t="shared" si="72"/>
        <v>86.17886178861788</v>
      </c>
      <c r="AN87" s="33">
        <f t="shared" si="73"/>
        <v>80.341880341880369</v>
      </c>
      <c r="AO87" s="28"/>
      <c r="AP87" s="24">
        <f t="shared" si="98"/>
        <v>70</v>
      </c>
      <c r="AQ87" s="16">
        <f t="shared" si="99"/>
        <v>79.997163138814926</v>
      </c>
      <c r="AR87" s="15">
        <f t="shared" si="100"/>
        <v>5.6735211756129319E-4</v>
      </c>
      <c r="AS87" s="14">
        <f t="shared" si="101"/>
        <v>69.999999662814233</v>
      </c>
      <c r="AT87" s="15">
        <f t="shared" si="102"/>
        <v>1.0115572930526259E-7</v>
      </c>
      <c r="AX87" s="24">
        <f t="shared" si="103"/>
        <v>70</v>
      </c>
      <c r="AY87" s="14">
        <f t="shared" si="104"/>
        <v>74.102595852786578</v>
      </c>
      <c r="AZ87" s="15">
        <f t="shared" si="105"/>
        <v>1.5999540753995683E-3</v>
      </c>
      <c r="BA87" s="14">
        <f t="shared" si="106"/>
        <v>58.887677206106197</v>
      </c>
      <c r="BB87" s="15">
        <f t="shared" si="107"/>
        <v>-7.73931472034911E-4</v>
      </c>
      <c r="BC87" s="14">
        <f t="shared" si="108"/>
        <v>74.111684234258945</v>
      </c>
      <c r="BD87" s="15">
        <f t="shared" si="109"/>
        <v>-1.6039200060709193E-6</v>
      </c>
      <c r="BE87" s="14">
        <f t="shared" si="110"/>
        <v>58.883244225137169</v>
      </c>
      <c r="BF87" s="15">
        <f t="shared" si="111"/>
        <v>7.9233057580074437E-7</v>
      </c>
      <c r="BG87" s="14">
        <f t="shared" si="112"/>
        <v>74.099073730380354</v>
      </c>
      <c r="BH87" s="15">
        <f t="shared" si="113"/>
        <v>2.2208203317217864E-3</v>
      </c>
      <c r="BI87" s="14">
        <f t="shared" si="114"/>
        <v>58.88937885852242</v>
      </c>
      <c r="BJ87" s="15">
        <f t="shared" si="115"/>
        <v>-1.0700834661932538E-3</v>
      </c>
      <c r="BK87" s="14">
        <f t="shared" si="116"/>
        <v>74.112310425900191</v>
      </c>
      <c r="BL87" s="15">
        <f t="shared" si="117"/>
        <v>-1.1166865568865737E-4</v>
      </c>
      <c r="BM87" s="14">
        <f t="shared" si="118"/>
        <v>58.882922737325536</v>
      </c>
      <c r="BN87" s="15">
        <f t="shared" si="119"/>
        <v>5.8218081403290139E-5</v>
      </c>
      <c r="BO87" s="47">
        <f t="shared" si="70"/>
        <v>59.5</v>
      </c>
      <c r="BP87" s="48">
        <f t="shared" si="71"/>
        <v>73</v>
      </c>
    </row>
    <row r="88" spans="2:68" s="2" customFormat="1" ht="12.45" x14ac:dyDescent="0.25">
      <c r="B88" s="24">
        <f t="shared" si="74"/>
        <v>71</v>
      </c>
      <c r="C88" s="14">
        <f t="shared" si="75"/>
        <v>60.249225484229164</v>
      </c>
      <c r="D88" s="15">
        <f t="shared" si="62"/>
        <v>2.3269168199026691E-2</v>
      </c>
      <c r="E88" s="14">
        <f t="shared" si="76"/>
        <v>48.990721064052664</v>
      </c>
      <c r="F88" s="15">
        <f t="shared" si="63"/>
        <v>-1.6366396715170595E-2</v>
      </c>
      <c r="G88" s="14">
        <f t="shared" si="60"/>
        <v>60.574696561712493</v>
      </c>
      <c r="H88" s="15">
        <f t="shared" si="64"/>
        <v>-1.1775033573559579E-2</v>
      </c>
      <c r="I88" s="14">
        <f t="shared" si="61"/>
        <v>48.757647247118186</v>
      </c>
      <c r="J88" s="15">
        <f t="shared" si="65"/>
        <v>8.6110789450328795E-3</v>
      </c>
      <c r="K88" s="14">
        <f t="shared" si="77"/>
        <v>59.82538553902026</v>
      </c>
      <c r="L88" s="15">
        <f t="shared" si="66"/>
        <v>6.9050399173477661E-2</v>
      </c>
      <c r="M88" s="14">
        <f t="shared" si="78"/>
        <v>49.282337169002083</v>
      </c>
      <c r="N88" s="15">
        <f t="shared" si="67"/>
        <v>-4.6724324995272681E-2</v>
      </c>
      <c r="O88" s="14">
        <f t="shared" si="79"/>
        <v>60.466520561037015</v>
      </c>
      <c r="P88" s="15">
        <f t="shared" si="68"/>
        <v>-1.5111024685721119E-4</v>
      </c>
      <c r="Q88" s="14">
        <f t="shared" si="80"/>
        <v>48.83619767037306</v>
      </c>
      <c r="R88" s="15">
        <f t="shared" si="69"/>
        <v>1.0886284669187063E-4</v>
      </c>
      <c r="S88" s="32">
        <f>$J$10*B88+$L$10</f>
        <v>22.5</v>
      </c>
      <c r="T88" s="33">
        <f>$J$11*B88+$N$11</f>
        <v>-2.8571428571428612</v>
      </c>
      <c r="U88" s="28"/>
      <c r="V88" s="24">
        <f t="shared" si="81"/>
        <v>71</v>
      </c>
      <c r="W88" s="14">
        <f t="shared" si="82"/>
        <v>75.703219195927858</v>
      </c>
      <c r="X88" s="15">
        <f t="shared" si="83"/>
        <v>0.23969047941451294</v>
      </c>
      <c r="Y88" s="14">
        <f t="shared" si="84"/>
        <v>73.739148553037836</v>
      </c>
      <c r="Z88" s="15">
        <f t="shared" si="85"/>
        <v>-0.19390215504385822</v>
      </c>
      <c r="AA88" s="14">
        <f t="shared" si="86"/>
        <v>84.227364513125949</v>
      </c>
      <c r="AB88" s="15">
        <f t="shared" si="87"/>
        <v>-0.26576044578964808</v>
      </c>
      <c r="AC88" s="14">
        <f t="shared" si="88"/>
        <v>66.200210136315377</v>
      </c>
      <c r="AD88" s="15">
        <f t="shared" si="89"/>
        <v>0.25916221617527668</v>
      </c>
      <c r="AE88" s="14">
        <f t="shared" si="90"/>
        <v>61.979404487156714</v>
      </c>
      <c r="AF88" s="15">
        <f t="shared" si="91"/>
        <v>0.95978830661135905</v>
      </c>
      <c r="AG88" s="14">
        <f t="shared" si="92"/>
        <v>83.734879855486696</v>
      </c>
      <c r="AH88" s="15">
        <f t="shared" si="93"/>
        <v>-0.6425753447311715</v>
      </c>
      <c r="AI88" s="14">
        <f t="shared" si="94"/>
        <v>79.717694123139395</v>
      </c>
      <c r="AJ88" s="15">
        <f t="shared" si="95"/>
        <v>7.234488642255954E-4</v>
      </c>
      <c r="AK88" s="14">
        <f t="shared" si="96"/>
        <v>70.368657997753303</v>
      </c>
      <c r="AL88" s="15">
        <f t="shared" si="97"/>
        <v>-6.3314827755256431E-4</v>
      </c>
      <c r="AM88" s="32">
        <f t="shared" si="72"/>
        <v>84.552845528455265</v>
      </c>
      <c r="AN88" s="33">
        <f t="shared" si="73"/>
        <v>78.632478632478652</v>
      </c>
      <c r="AO88" s="28"/>
      <c r="AP88" s="24">
        <f t="shared" si="98"/>
        <v>71</v>
      </c>
      <c r="AQ88" s="16">
        <f t="shared" si="99"/>
        <v>79.997730490932483</v>
      </c>
      <c r="AR88" s="15">
        <f t="shared" si="100"/>
        <v>4.5388893682561286E-4</v>
      </c>
      <c r="AS88" s="14">
        <f t="shared" si="101"/>
        <v>69.999999763969967</v>
      </c>
      <c r="AT88" s="15">
        <f t="shared" si="102"/>
        <v>7.0809008750833958E-8</v>
      </c>
      <c r="AX88" s="24">
        <f t="shared" si="103"/>
        <v>71</v>
      </c>
      <c r="AY88" s="14">
        <f t="shared" si="104"/>
        <v>74.104195806861981</v>
      </c>
      <c r="AZ88" s="15">
        <f t="shared" si="105"/>
        <v>1.317918237235175E-3</v>
      </c>
      <c r="BA88" s="14">
        <f t="shared" si="106"/>
        <v>58.886903274634165</v>
      </c>
      <c r="BB88" s="15">
        <f t="shared" si="107"/>
        <v>-6.3916997234350072E-4</v>
      </c>
      <c r="BC88" s="14">
        <f t="shared" si="108"/>
        <v>74.111682630338933</v>
      </c>
      <c r="BD88" s="15">
        <f t="shared" si="109"/>
        <v>-1.321427182158564E-6</v>
      </c>
      <c r="BE88" s="14">
        <f t="shared" si="110"/>
        <v>58.883245017467743</v>
      </c>
      <c r="BF88" s="15">
        <f t="shared" si="111"/>
        <v>6.5309461520494258E-7</v>
      </c>
      <c r="BG88" s="14">
        <f t="shared" si="112"/>
        <v>74.101294550712069</v>
      </c>
      <c r="BH88" s="15">
        <f t="shared" si="113"/>
        <v>1.8292963805071603E-3</v>
      </c>
      <c r="BI88" s="14">
        <f t="shared" si="114"/>
        <v>58.888308775056224</v>
      </c>
      <c r="BJ88" s="15">
        <f t="shared" si="115"/>
        <v>-8.8407108208614371E-4</v>
      </c>
      <c r="BK88" s="14">
        <f t="shared" si="116"/>
        <v>74.112198757244499</v>
      </c>
      <c r="BL88" s="15">
        <f t="shared" si="117"/>
        <v>-9.2057130922742756E-5</v>
      </c>
      <c r="BM88" s="14">
        <f t="shared" si="118"/>
        <v>58.882980955406943</v>
      </c>
      <c r="BN88" s="15">
        <f t="shared" si="119"/>
        <v>4.7753510336460199E-5</v>
      </c>
      <c r="BO88" s="47">
        <f t="shared" si="70"/>
        <v>59.35</v>
      </c>
      <c r="BP88" s="48">
        <f t="shared" si="71"/>
        <v>72.900000000000006</v>
      </c>
    </row>
    <row r="89" spans="2:68" s="2" customFormat="1" ht="12.45" x14ac:dyDescent="0.25">
      <c r="B89" s="24">
        <f t="shared" si="74"/>
        <v>72</v>
      </c>
      <c r="C89" s="14">
        <f t="shared" si="75"/>
        <v>60.272494652428193</v>
      </c>
      <c r="D89" s="15">
        <f t="shared" si="62"/>
        <v>2.0758371624954197E-2</v>
      </c>
      <c r="E89" s="14">
        <f t="shared" si="76"/>
        <v>48.974354667337494</v>
      </c>
      <c r="F89" s="15">
        <f t="shared" si="63"/>
        <v>-1.4635173412134606E-2</v>
      </c>
      <c r="G89" s="14">
        <f t="shared" ref="G89:G152" si="120">+G88+H88*$C$13</f>
        <v>60.562921528138936</v>
      </c>
      <c r="H89" s="15">
        <f t="shared" si="64"/>
        <v>-1.0511430653318499E-2</v>
      </c>
      <c r="I89" s="14">
        <f t="shared" ref="I89:I152" si="121">+I88+J88*$C$13</f>
        <v>48.766258326063216</v>
      </c>
      <c r="J89" s="15">
        <f t="shared" si="65"/>
        <v>7.674235809787433E-3</v>
      </c>
      <c r="K89" s="14">
        <f t="shared" si="77"/>
        <v>59.894435938193737</v>
      </c>
      <c r="L89" s="15">
        <f t="shared" si="66"/>
        <v>6.1589287389689051E-2</v>
      </c>
      <c r="M89" s="14">
        <f t="shared" si="78"/>
        <v>49.235612844006809</v>
      </c>
      <c r="N89" s="15">
        <f t="shared" si="67"/>
        <v>-4.1920344949404331E-2</v>
      </c>
      <c r="O89" s="14">
        <f t="shared" si="79"/>
        <v>60.466369450790161</v>
      </c>
      <c r="P89" s="15">
        <f t="shared" si="68"/>
        <v>-1.3484969029509131E-4</v>
      </c>
      <c r="Q89" s="14">
        <f t="shared" si="80"/>
        <v>48.836306533219755</v>
      </c>
      <c r="R89" s="15">
        <f t="shared" si="69"/>
        <v>9.7147763074900695E-5</v>
      </c>
      <c r="S89" s="32">
        <f>$J$10*B89+$L$10</f>
        <v>20</v>
      </c>
      <c r="T89" s="33">
        <f>$J$11*B89+$N$11</f>
        <v>-5.7142857142857224</v>
      </c>
      <c r="U89" s="28"/>
      <c r="V89" s="24">
        <f t="shared" si="81"/>
        <v>72</v>
      </c>
      <c r="W89" s="14">
        <f t="shared" si="82"/>
        <v>75.942909675342378</v>
      </c>
      <c r="X89" s="15">
        <f t="shared" si="83"/>
        <v>0.22557684145349999</v>
      </c>
      <c r="Y89" s="14">
        <f t="shared" si="84"/>
        <v>73.545246397993978</v>
      </c>
      <c r="Z89" s="15">
        <f t="shared" si="85"/>
        <v>-0.18326882478138273</v>
      </c>
      <c r="AA89" s="14">
        <f t="shared" si="86"/>
        <v>83.961604067336296</v>
      </c>
      <c r="AB89" s="15">
        <f t="shared" si="87"/>
        <v>-0.25039917839386749</v>
      </c>
      <c r="AC89" s="14">
        <f t="shared" si="88"/>
        <v>66.459372352490647</v>
      </c>
      <c r="AD89" s="15">
        <f t="shared" si="89"/>
        <v>0.24250671682221281</v>
      </c>
      <c r="AE89" s="14">
        <f t="shared" si="90"/>
        <v>62.939192793768072</v>
      </c>
      <c r="AF89" s="15">
        <f t="shared" si="91"/>
        <v>0.91686949843023946</v>
      </c>
      <c r="AG89" s="14">
        <f t="shared" si="92"/>
        <v>83.092304510755525</v>
      </c>
      <c r="AH89" s="15">
        <f t="shared" si="93"/>
        <v>-0.62036550389504885</v>
      </c>
      <c r="AI89" s="14">
        <f t="shared" si="94"/>
        <v>79.718417572003617</v>
      </c>
      <c r="AJ89" s="15">
        <f t="shared" si="95"/>
        <v>6.8015307563396021E-4</v>
      </c>
      <c r="AK89" s="14">
        <f t="shared" si="96"/>
        <v>70.368024849475745</v>
      </c>
      <c r="AL89" s="15">
        <f t="shared" si="97"/>
        <v>-5.9526461112824336E-4</v>
      </c>
      <c r="AM89" s="32">
        <f t="shared" si="72"/>
        <v>82.926829268292664</v>
      </c>
      <c r="AN89" s="33">
        <f t="shared" si="73"/>
        <v>76.923076923076948</v>
      </c>
      <c r="AO89" s="28"/>
      <c r="AP89" s="24">
        <f t="shared" si="98"/>
        <v>72</v>
      </c>
      <c r="AQ89" s="16">
        <f t="shared" si="99"/>
        <v>79.998184379869315</v>
      </c>
      <c r="AR89" s="15">
        <f t="shared" si="100"/>
        <v>3.6311578494588206E-4</v>
      </c>
      <c r="AS89" s="14">
        <f t="shared" si="101"/>
        <v>69.999999834778976</v>
      </c>
      <c r="AT89" s="15">
        <f t="shared" si="102"/>
        <v>4.9566308274044448E-8</v>
      </c>
      <c r="AX89" s="24">
        <f t="shared" si="103"/>
        <v>72</v>
      </c>
      <c r="AY89" s="14">
        <f t="shared" si="104"/>
        <v>74.105513725099215</v>
      </c>
      <c r="AZ89" s="15">
        <f t="shared" si="105"/>
        <v>1.0856206607126005E-3</v>
      </c>
      <c r="BA89" s="14">
        <f t="shared" si="106"/>
        <v>58.886264104661819</v>
      </c>
      <c r="BB89" s="15">
        <f t="shared" si="107"/>
        <v>-5.2774629355848725E-4</v>
      </c>
      <c r="BC89" s="14">
        <f t="shared" si="108"/>
        <v>74.111681308911756</v>
      </c>
      <c r="BD89" s="15">
        <f t="shared" si="109"/>
        <v>-1.0886946655751725E-6</v>
      </c>
      <c r="BE89" s="14">
        <f t="shared" si="110"/>
        <v>58.88324567056236</v>
      </c>
      <c r="BF89" s="15">
        <f t="shared" si="111"/>
        <v>5.3830244135608498E-7</v>
      </c>
      <c r="BG89" s="14">
        <f t="shared" si="112"/>
        <v>74.103123847092576</v>
      </c>
      <c r="BH89" s="15">
        <f t="shared" si="113"/>
        <v>1.5068282059292311E-3</v>
      </c>
      <c r="BI89" s="14">
        <f t="shared" si="114"/>
        <v>58.887424703974141</v>
      </c>
      <c r="BJ89" s="15">
        <f t="shared" si="115"/>
        <v>-7.301908683195349E-4</v>
      </c>
      <c r="BK89" s="14">
        <f t="shared" si="116"/>
        <v>74.112106700113571</v>
      </c>
      <c r="BL89" s="15">
        <f t="shared" si="117"/>
        <v>-7.5885425113074391E-5</v>
      </c>
      <c r="BM89" s="14">
        <f t="shared" si="118"/>
        <v>58.88302870891728</v>
      </c>
      <c r="BN89" s="15">
        <f t="shared" si="119"/>
        <v>3.9187345128447193E-5</v>
      </c>
      <c r="BO89" s="47">
        <f t="shared" si="70"/>
        <v>59.2</v>
      </c>
      <c r="BP89" s="48">
        <f t="shared" si="71"/>
        <v>72.8</v>
      </c>
    </row>
    <row r="90" spans="2:68" s="2" customFormat="1" ht="12.45" x14ac:dyDescent="0.25">
      <c r="B90" s="24">
        <f t="shared" si="74"/>
        <v>73</v>
      </c>
      <c r="C90" s="14">
        <f t="shared" si="75"/>
        <v>60.293253024053151</v>
      </c>
      <c r="D90" s="15">
        <f t="shared" si="62"/>
        <v>1.851894882048466E-2</v>
      </c>
      <c r="E90" s="14">
        <f t="shared" si="76"/>
        <v>48.959719493925363</v>
      </c>
      <c r="F90" s="15">
        <f t="shared" si="63"/>
        <v>-1.3084426075491429E-2</v>
      </c>
      <c r="G90" s="14">
        <f t="shared" si="120"/>
        <v>60.55241009748562</v>
      </c>
      <c r="H90" s="15">
        <f t="shared" si="64"/>
        <v>-9.3830685917128953E-3</v>
      </c>
      <c r="I90" s="14">
        <f t="shared" si="121"/>
        <v>48.773932561873004</v>
      </c>
      <c r="J90" s="15">
        <f t="shared" si="65"/>
        <v>6.8403149451423673E-3</v>
      </c>
      <c r="K90" s="14">
        <f t="shared" si="77"/>
        <v>59.956025225583424</v>
      </c>
      <c r="L90" s="15">
        <f t="shared" si="66"/>
        <v>5.4934374576616207E-2</v>
      </c>
      <c r="M90" s="14">
        <f t="shared" si="78"/>
        <v>49.193692499057406</v>
      </c>
      <c r="N90" s="15">
        <f t="shared" si="67"/>
        <v>-3.7591288724471816E-2</v>
      </c>
      <c r="O90" s="14">
        <f t="shared" si="79"/>
        <v>60.466234601099863</v>
      </c>
      <c r="P90" s="15">
        <f t="shared" si="68"/>
        <v>-1.2033891646678896E-4</v>
      </c>
      <c r="Q90" s="14">
        <f t="shared" si="80"/>
        <v>48.836403680982826</v>
      </c>
      <c r="R90" s="15">
        <f t="shared" si="69"/>
        <v>8.6693399875770183E-5</v>
      </c>
      <c r="S90" s="32">
        <f>$J$10*B90+$L$10</f>
        <v>17.5</v>
      </c>
      <c r="T90" s="33">
        <f>$J$11*B90+$N$11</f>
        <v>-8.5714285714285836</v>
      </c>
      <c r="U90" s="28"/>
      <c r="V90" s="24">
        <f t="shared" si="81"/>
        <v>73</v>
      </c>
      <c r="W90" s="14">
        <f t="shared" si="82"/>
        <v>76.16848651679588</v>
      </c>
      <c r="X90" s="15">
        <f t="shared" si="83"/>
        <v>0.21226823013606744</v>
      </c>
      <c r="Y90" s="14">
        <f t="shared" si="84"/>
        <v>73.361977573212599</v>
      </c>
      <c r="Z90" s="15">
        <f t="shared" si="85"/>
        <v>-0.17316101325807409</v>
      </c>
      <c r="AA90" s="14">
        <f t="shared" si="86"/>
        <v>83.711204888942433</v>
      </c>
      <c r="AB90" s="15">
        <f t="shared" si="87"/>
        <v>-0.23586966137648258</v>
      </c>
      <c r="AC90" s="14">
        <f t="shared" si="88"/>
        <v>66.701879069312866</v>
      </c>
      <c r="AD90" s="15">
        <f t="shared" si="89"/>
        <v>0.22696871938941321</v>
      </c>
      <c r="AE90" s="14">
        <f t="shared" si="90"/>
        <v>63.85606229219831</v>
      </c>
      <c r="AF90" s="15">
        <f t="shared" si="91"/>
        <v>0.87464066115170169</v>
      </c>
      <c r="AG90" s="14">
        <f t="shared" si="92"/>
        <v>82.471939006860481</v>
      </c>
      <c r="AH90" s="15">
        <f t="shared" si="93"/>
        <v>-0.59797134712361366</v>
      </c>
      <c r="AI90" s="14">
        <f t="shared" si="94"/>
        <v>79.719097725079251</v>
      </c>
      <c r="AJ90" s="15">
        <f t="shared" si="95"/>
        <v>6.3944830058826341E-4</v>
      </c>
      <c r="AK90" s="14">
        <f t="shared" si="96"/>
        <v>70.367429584864624</v>
      </c>
      <c r="AL90" s="15">
        <f t="shared" si="97"/>
        <v>-5.5964733004287837E-4</v>
      </c>
      <c r="AM90" s="32">
        <f t="shared" si="72"/>
        <v>81.300813008130064</v>
      </c>
      <c r="AN90" s="33">
        <f t="shared" si="73"/>
        <v>75.213675213675231</v>
      </c>
      <c r="AO90" s="28"/>
      <c r="AP90" s="24">
        <f t="shared" si="98"/>
        <v>73</v>
      </c>
      <c r="AQ90" s="16">
        <f t="shared" si="99"/>
        <v>79.998547495654265</v>
      </c>
      <c r="AR90" s="15">
        <f t="shared" si="100"/>
        <v>2.9049559472453995E-4</v>
      </c>
      <c r="AS90" s="14">
        <f t="shared" si="101"/>
        <v>69.999999884345286</v>
      </c>
      <c r="AT90" s="15">
        <f t="shared" si="102"/>
        <v>3.4696415350105629E-8</v>
      </c>
      <c r="AX90" s="24">
        <f t="shared" si="103"/>
        <v>73</v>
      </c>
      <c r="AY90" s="14">
        <f t="shared" si="104"/>
        <v>74.106599345759932</v>
      </c>
      <c r="AZ90" s="15">
        <f t="shared" si="105"/>
        <v>8.9428479710952397E-4</v>
      </c>
      <c r="BA90" s="14">
        <f t="shared" si="106"/>
        <v>58.885736358368263</v>
      </c>
      <c r="BB90" s="15">
        <f t="shared" si="107"/>
        <v>-4.3565187823604363E-4</v>
      </c>
      <c r="BC90" s="14">
        <f t="shared" si="108"/>
        <v>74.111680220217096</v>
      </c>
      <c r="BD90" s="15">
        <f t="shared" si="109"/>
        <v>-8.9695579948235891E-7</v>
      </c>
      <c r="BE90" s="14">
        <f t="shared" si="110"/>
        <v>58.883246208864804</v>
      </c>
      <c r="BF90" s="15">
        <f t="shared" si="111"/>
        <v>4.4366909929353748E-7</v>
      </c>
      <c r="BG90" s="14">
        <f t="shared" si="112"/>
        <v>74.104630675298509</v>
      </c>
      <c r="BH90" s="15">
        <f t="shared" si="113"/>
        <v>1.2412291080127747E-3</v>
      </c>
      <c r="BI90" s="14">
        <f t="shared" si="114"/>
        <v>58.886694513105823</v>
      </c>
      <c r="BJ90" s="15">
        <f t="shared" si="115"/>
        <v>-6.0294449942321644E-4</v>
      </c>
      <c r="BK90" s="14">
        <f t="shared" si="116"/>
        <v>74.112030814688453</v>
      </c>
      <c r="BL90" s="15">
        <f t="shared" si="117"/>
        <v>-6.2551353433834341E-5</v>
      </c>
      <c r="BM90" s="14">
        <f t="shared" si="118"/>
        <v>58.883067896262411</v>
      </c>
      <c r="BN90" s="15">
        <f t="shared" si="119"/>
        <v>3.2170730746357094E-5</v>
      </c>
      <c r="BO90" s="47">
        <f t="shared" si="70"/>
        <v>59.05</v>
      </c>
      <c r="BP90" s="48">
        <f t="shared" si="71"/>
        <v>72.7</v>
      </c>
    </row>
    <row r="91" spans="2:68" s="2" customFormat="1" ht="12.45" x14ac:dyDescent="0.25">
      <c r="B91" s="24">
        <f t="shared" si="74"/>
        <v>74</v>
      </c>
      <c r="C91" s="14">
        <f t="shared" si="75"/>
        <v>60.311771972873636</v>
      </c>
      <c r="D91" s="15">
        <f t="shared" si="62"/>
        <v>1.6521505253340507E-2</v>
      </c>
      <c r="E91" s="14">
        <f t="shared" si="76"/>
        <v>48.946635067849869</v>
      </c>
      <c r="F91" s="15">
        <f t="shared" si="63"/>
        <v>-1.1695852645060789E-2</v>
      </c>
      <c r="G91" s="14">
        <f t="shared" si="120"/>
        <v>60.54302702889391</v>
      </c>
      <c r="H91" s="15">
        <f t="shared" si="64"/>
        <v>-8.3755495462005669E-3</v>
      </c>
      <c r="I91" s="14">
        <f t="shared" si="121"/>
        <v>48.780772876818148</v>
      </c>
      <c r="J91" s="15">
        <f t="shared" si="65"/>
        <v>6.0978049179229998E-3</v>
      </c>
      <c r="K91" s="14">
        <f t="shared" si="77"/>
        <v>60.010959600160042</v>
      </c>
      <c r="L91" s="15">
        <f t="shared" si="66"/>
        <v>4.8998935867239801E-2</v>
      </c>
      <c r="M91" s="14">
        <f t="shared" si="78"/>
        <v>49.156101210332935</v>
      </c>
      <c r="N91" s="15">
        <f t="shared" si="67"/>
        <v>-3.3693783511386854E-2</v>
      </c>
      <c r="O91" s="14">
        <f t="shared" si="79"/>
        <v>60.466114262183396</v>
      </c>
      <c r="P91" s="15">
        <f t="shared" si="68"/>
        <v>-1.0738962330991697E-4</v>
      </c>
      <c r="Q91" s="14">
        <f t="shared" si="80"/>
        <v>48.836490374382706</v>
      </c>
      <c r="R91" s="15">
        <f t="shared" si="69"/>
        <v>7.736408618264079E-5</v>
      </c>
      <c r="S91" s="32">
        <f>$J$10*B91+$L$10</f>
        <v>15</v>
      </c>
      <c r="T91" s="33">
        <f>$J$11*B91+$N$11</f>
        <v>-11.428571428571445</v>
      </c>
      <c r="U91" s="28"/>
      <c r="V91" s="24">
        <f t="shared" si="81"/>
        <v>74</v>
      </c>
      <c r="W91" s="14">
        <f t="shared" si="82"/>
        <v>76.380754746931942</v>
      </c>
      <c r="X91" s="15">
        <f t="shared" si="83"/>
        <v>0.19972301416740734</v>
      </c>
      <c r="Y91" s="14">
        <f t="shared" si="84"/>
        <v>73.188816559954518</v>
      </c>
      <c r="Z91" s="15">
        <f t="shared" si="85"/>
        <v>-0.16355975626712826</v>
      </c>
      <c r="AA91" s="14">
        <f t="shared" si="86"/>
        <v>83.475335227565949</v>
      </c>
      <c r="AB91" s="15">
        <f t="shared" si="87"/>
        <v>-0.2221362305386112</v>
      </c>
      <c r="AC91" s="14">
        <f t="shared" si="88"/>
        <v>66.928847788702285</v>
      </c>
      <c r="AD91" s="15">
        <f t="shared" si="89"/>
        <v>0.21247010693395474</v>
      </c>
      <c r="AE91" s="14">
        <f t="shared" si="90"/>
        <v>64.730702953350004</v>
      </c>
      <c r="AF91" s="15">
        <f t="shared" si="91"/>
        <v>0.83326907009354301</v>
      </c>
      <c r="AG91" s="14">
        <f t="shared" si="92"/>
        <v>81.873967659736863</v>
      </c>
      <c r="AH91" s="15">
        <f t="shared" si="93"/>
        <v>-0.57551707710838951</v>
      </c>
      <c r="AI91" s="14">
        <f t="shared" si="94"/>
        <v>79.719737173379841</v>
      </c>
      <c r="AJ91" s="15">
        <f t="shared" si="95"/>
        <v>6.0117950530180764E-4</v>
      </c>
      <c r="AK91" s="14">
        <f t="shared" si="96"/>
        <v>70.366869937534574</v>
      </c>
      <c r="AL91" s="15">
        <f t="shared" si="97"/>
        <v>-5.2616086551893204E-4</v>
      </c>
      <c r="AM91" s="32">
        <f t="shared" si="72"/>
        <v>79.674796747967463</v>
      </c>
      <c r="AN91" s="33">
        <f t="shared" si="73"/>
        <v>73.504273504273527</v>
      </c>
      <c r="AO91" s="28"/>
      <c r="AP91" s="24">
        <f t="shared" si="98"/>
        <v>74</v>
      </c>
      <c r="AQ91" s="16">
        <f t="shared" si="99"/>
        <v>79.99883799124899</v>
      </c>
      <c r="AR91" s="15">
        <f t="shared" si="100"/>
        <v>2.3239837454071719E-4</v>
      </c>
      <c r="AS91" s="14">
        <f t="shared" si="101"/>
        <v>69.999999919041699</v>
      </c>
      <c r="AT91" s="15">
        <f t="shared" si="102"/>
        <v>2.4287490990259186E-8</v>
      </c>
      <c r="AX91" s="24">
        <f t="shared" si="103"/>
        <v>74</v>
      </c>
      <c r="AY91" s="14">
        <f t="shared" si="104"/>
        <v>74.107493630557045</v>
      </c>
      <c r="AZ91" s="15">
        <f t="shared" si="105"/>
        <v>7.3668384386678463E-4</v>
      </c>
      <c r="BA91" s="14">
        <f t="shared" si="106"/>
        <v>58.885300706490028</v>
      </c>
      <c r="BB91" s="15">
        <f t="shared" si="107"/>
        <v>-3.5955812314357688E-4</v>
      </c>
      <c r="BC91" s="14">
        <f t="shared" si="108"/>
        <v>74.111679323261299</v>
      </c>
      <c r="BD91" s="15">
        <f t="shared" si="109"/>
        <v>-7.3898880454718834E-7</v>
      </c>
      <c r="BE91" s="14">
        <f t="shared" si="110"/>
        <v>58.883246652533906</v>
      </c>
      <c r="BF91" s="15">
        <f t="shared" si="111"/>
        <v>3.6565913384491138E-7</v>
      </c>
      <c r="BG91" s="14">
        <f t="shared" si="112"/>
        <v>74.105871904406527</v>
      </c>
      <c r="BH91" s="15">
        <f t="shared" si="113"/>
        <v>1.0224644169594976E-3</v>
      </c>
      <c r="BI91" s="14">
        <f t="shared" si="114"/>
        <v>58.886091568606403</v>
      </c>
      <c r="BJ91" s="15">
        <f t="shared" si="115"/>
        <v>-4.9776100283457155E-4</v>
      </c>
      <c r="BK91" s="14">
        <f t="shared" si="116"/>
        <v>74.111968263335015</v>
      </c>
      <c r="BL91" s="15">
        <f t="shared" si="117"/>
        <v>-5.1557849880734583E-5</v>
      </c>
      <c r="BM91" s="14">
        <f t="shared" si="118"/>
        <v>58.883100066993158</v>
      </c>
      <c r="BN91" s="15">
        <f t="shared" si="119"/>
        <v>2.6420049533796533E-5</v>
      </c>
      <c r="BO91" s="47">
        <f t="shared" si="70"/>
        <v>58.9</v>
      </c>
      <c r="BP91" s="48">
        <f t="shared" si="71"/>
        <v>72.599999999999994</v>
      </c>
    </row>
    <row r="92" spans="2:68" s="2" customFormat="1" ht="12.45" x14ac:dyDescent="0.25">
      <c r="B92" s="24">
        <f t="shared" si="74"/>
        <v>75</v>
      </c>
      <c r="C92" s="14">
        <f t="shared" si="75"/>
        <v>60.32829347812698</v>
      </c>
      <c r="D92" s="15">
        <f t="shared" si="62"/>
        <v>1.4739836358669489E-2</v>
      </c>
      <c r="E92" s="14">
        <f t="shared" si="76"/>
        <v>48.934939215204807</v>
      </c>
      <c r="F92" s="15">
        <f t="shared" si="63"/>
        <v>-1.0452908312852394E-2</v>
      </c>
      <c r="G92" s="14">
        <f t="shared" si="120"/>
        <v>60.534651479347708</v>
      </c>
      <c r="H92" s="15">
        <f t="shared" si="64"/>
        <v>-7.4759919325924074E-3</v>
      </c>
      <c r="I92" s="14">
        <f t="shared" si="121"/>
        <v>48.786870681736069</v>
      </c>
      <c r="J92" s="15">
        <f t="shared" si="65"/>
        <v>5.4365232200206393E-3</v>
      </c>
      <c r="K92" s="14">
        <f t="shared" si="77"/>
        <v>60.059958536027281</v>
      </c>
      <c r="L92" s="15">
        <f t="shared" si="66"/>
        <v>4.3705405587424639E-2</v>
      </c>
      <c r="M92" s="14">
        <f t="shared" si="78"/>
        <v>49.122407426821546</v>
      </c>
      <c r="N92" s="15">
        <f t="shared" si="67"/>
        <v>-3.0187736420587363E-2</v>
      </c>
      <c r="O92" s="14">
        <f t="shared" si="79"/>
        <v>60.466006872560087</v>
      </c>
      <c r="P92" s="15">
        <f t="shared" si="68"/>
        <v>-9.5833775696885226E-5</v>
      </c>
      <c r="Q92" s="14">
        <f t="shared" si="80"/>
        <v>48.836567738468887</v>
      </c>
      <c r="R92" s="15">
        <f t="shared" si="69"/>
        <v>6.9038749221483897E-5</v>
      </c>
      <c r="S92" s="32">
        <f>$J$10*B92+$L$10</f>
        <v>12.5</v>
      </c>
      <c r="T92" s="33">
        <f>$J$11*B92+$N$11</f>
        <v>-14.285714285714278</v>
      </c>
      <c r="U92" s="28"/>
      <c r="V92" s="24">
        <f t="shared" si="81"/>
        <v>75</v>
      </c>
      <c r="W92" s="14">
        <f t="shared" si="82"/>
        <v>76.580477761099345</v>
      </c>
      <c r="X92" s="15">
        <f t="shared" si="83"/>
        <v>0.1879010111954118</v>
      </c>
      <c r="Y92" s="14">
        <f t="shared" si="84"/>
        <v>73.025256803687384</v>
      </c>
      <c r="Z92" s="15">
        <f t="shared" si="85"/>
        <v>-0.15444585175712078</v>
      </c>
      <c r="AA92" s="14">
        <f t="shared" si="86"/>
        <v>83.25319899702734</v>
      </c>
      <c r="AB92" s="15">
        <f t="shared" si="87"/>
        <v>-0.20916310392266269</v>
      </c>
      <c r="AC92" s="14">
        <f t="shared" si="88"/>
        <v>67.141317895636234</v>
      </c>
      <c r="AD92" s="15">
        <f t="shared" si="89"/>
        <v>0.19893812233085306</v>
      </c>
      <c r="AE92" s="14">
        <f t="shared" si="90"/>
        <v>65.56397202344354</v>
      </c>
      <c r="AF92" s="15">
        <f t="shared" si="91"/>
        <v>0.79289558954500894</v>
      </c>
      <c r="AG92" s="14">
        <f t="shared" si="92"/>
        <v>81.298450582628476</v>
      </c>
      <c r="AH92" s="15">
        <f t="shared" si="93"/>
        <v>-0.55311592975532964</v>
      </c>
      <c r="AI92" s="14">
        <f t="shared" si="94"/>
        <v>79.720338352885136</v>
      </c>
      <c r="AJ92" s="15">
        <f t="shared" si="95"/>
        <v>5.6520092604195327E-4</v>
      </c>
      <c r="AK92" s="14">
        <f t="shared" si="96"/>
        <v>70.366343776669055</v>
      </c>
      <c r="AL92" s="15">
        <f t="shared" si="97"/>
        <v>-4.9467776157463561E-4</v>
      </c>
      <c r="AM92" s="32">
        <f t="shared" si="72"/>
        <v>78.048780487804862</v>
      </c>
      <c r="AN92" s="33">
        <f t="shared" si="73"/>
        <v>71.794871794871824</v>
      </c>
      <c r="AO92" s="28"/>
      <c r="AP92" s="24">
        <f t="shared" si="98"/>
        <v>75</v>
      </c>
      <c r="AQ92" s="16">
        <f t="shared" si="99"/>
        <v>79.999070389623526</v>
      </c>
      <c r="AR92" s="15">
        <f t="shared" si="100"/>
        <v>1.8591991485581227E-4</v>
      </c>
      <c r="AS92" s="14">
        <f t="shared" si="101"/>
        <v>69.999999943329186</v>
      </c>
      <c r="AT92" s="15">
        <f t="shared" si="102"/>
        <v>1.7001244398520756E-8</v>
      </c>
      <c r="AX92" s="24">
        <f t="shared" si="103"/>
        <v>75</v>
      </c>
      <c r="AY92" s="14">
        <f t="shared" si="104"/>
        <v>74.108230314400913</v>
      </c>
      <c r="AZ92" s="15">
        <f t="shared" si="105"/>
        <v>6.0686688117721752E-4</v>
      </c>
      <c r="BA92" s="14">
        <f t="shared" si="106"/>
        <v>58.884941148366885</v>
      </c>
      <c r="BB92" s="15">
        <f t="shared" si="107"/>
        <v>-2.9670326535909494E-4</v>
      </c>
      <c r="BC92" s="14">
        <f t="shared" si="108"/>
        <v>74.111678584272497</v>
      </c>
      <c r="BD92" s="15">
        <f t="shared" si="109"/>
        <v>-6.0884444630818952E-7</v>
      </c>
      <c r="BE92" s="14">
        <f t="shared" si="110"/>
        <v>58.883247018193039</v>
      </c>
      <c r="BF92" s="15">
        <f t="shared" si="111"/>
        <v>3.0135590093623367E-7</v>
      </c>
      <c r="BG92" s="14">
        <f t="shared" si="112"/>
        <v>74.10689436882349</v>
      </c>
      <c r="BH92" s="15">
        <f t="shared" si="113"/>
        <v>8.4227124841019152E-4</v>
      </c>
      <c r="BI92" s="14">
        <f t="shared" si="114"/>
        <v>58.88559380760357</v>
      </c>
      <c r="BJ92" s="15">
        <f t="shared" si="115"/>
        <v>-4.1084384424967005E-4</v>
      </c>
      <c r="BK92" s="14">
        <f t="shared" si="116"/>
        <v>74.111916705485129</v>
      </c>
      <c r="BL92" s="15">
        <f t="shared" si="117"/>
        <v>-4.2494696452261689E-5</v>
      </c>
      <c r="BM92" s="14">
        <f t="shared" si="118"/>
        <v>58.883126487042695</v>
      </c>
      <c r="BN92" s="15">
        <f t="shared" si="119"/>
        <v>2.1704438494696595E-5</v>
      </c>
      <c r="BO92" s="47">
        <f t="shared" si="70"/>
        <v>58.75</v>
      </c>
      <c r="BP92" s="48">
        <f t="shared" si="71"/>
        <v>72.5</v>
      </c>
    </row>
    <row r="93" spans="2:68" s="2" customFormat="1" ht="12.45" x14ac:dyDescent="0.25">
      <c r="B93" s="24">
        <f t="shared" si="74"/>
        <v>76</v>
      </c>
      <c r="C93" s="14">
        <f t="shared" si="75"/>
        <v>60.343033314485652</v>
      </c>
      <c r="D93" s="15">
        <f t="shared" si="62"/>
        <v>1.3150581803439643E-2</v>
      </c>
      <c r="E93" s="14">
        <f t="shared" si="76"/>
        <v>48.924486306891957</v>
      </c>
      <c r="F93" s="15">
        <f t="shared" si="63"/>
        <v>-9.3406559984110515E-3</v>
      </c>
      <c r="G93" s="14">
        <f t="shared" si="120"/>
        <v>60.527175487415114</v>
      </c>
      <c r="H93" s="15">
        <f t="shared" si="64"/>
        <v>-6.672874358085501E-3</v>
      </c>
      <c r="I93" s="14">
        <f t="shared" si="121"/>
        <v>48.792307204956089</v>
      </c>
      <c r="J93" s="15">
        <f t="shared" si="65"/>
        <v>4.8474546151293652E-3</v>
      </c>
      <c r="K93" s="14">
        <f t="shared" si="77"/>
        <v>60.103663941614705</v>
      </c>
      <c r="L93" s="15">
        <f t="shared" si="66"/>
        <v>3.8984465886771957E-2</v>
      </c>
      <c r="M93" s="14">
        <f t="shared" si="78"/>
        <v>49.09221969040096</v>
      </c>
      <c r="N93" s="15">
        <f t="shared" si="67"/>
        <v>-2.7036222211917149E-2</v>
      </c>
      <c r="O93" s="14">
        <f t="shared" si="79"/>
        <v>60.465911038784391</v>
      </c>
      <c r="P93" s="15">
        <f t="shared" si="68"/>
        <v>-8.5521423288437148E-5</v>
      </c>
      <c r="Q93" s="14">
        <f t="shared" si="80"/>
        <v>48.836636777218111</v>
      </c>
      <c r="R93" s="15">
        <f t="shared" si="69"/>
        <v>6.1609344391477805E-5</v>
      </c>
      <c r="S93" s="32">
        <f>$J$10*B93+$L$10</f>
        <v>10</v>
      </c>
      <c r="T93" s="33">
        <f>$J$11*B93+$N$11</f>
        <v>-17.142857142857139</v>
      </c>
      <c r="U93" s="28"/>
      <c r="V93" s="24">
        <f t="shared" si="81"/>
        <v>76</v>
      </c>
      <c r="W93" s="14">
        <f t="shared" si="82"/>
        <v>76.768378772294753</v>
      </c>
      <c r="X93" s="15">
        <f t="shared" si="83"/>
        <v>0.17676356009019045</v>
      </c>
      <c r="Y93" s="14">
        <f t="shared" si="84"/>
        <v>72.870810951930267</v>
      </c>
      <c r="Z93" s="15">
        <f t="shared" si="85"/>
        <v>-0.14580001827776634</v>
      </c>
      <c r="AA93" s="14">
        <f t="shared" si="86"/>
        <v>83.044035893104677</v>
      </c>
      <c r="AB93" s="15">
        <f t="shared" si="87"/>
        <v>-0.1969147395359947</v>
      </c>
      <c r="AC93" s="14">
        <f t="shared" si="88"/>
        <v>67.340256017967093</v>
      </c>
      <c r="AD93" s="15">
        <f t="shared" si="89"/>
        <v>0.18630510364038422</v>
      </c>
      <c r="AE93" s="14">
        <f t="shared" si="90"/>
        <v>66.356867612988552</v>
      </c>
      <c r="AF93" s="15">
        <f t="shared" si="91"/>
        <v>0.75363615545479679</v>
      </c>
      <c r="AG93" s="14">
        <f t="shared" si="92"/>
        <v>80.74533465287314</v>
      </c>
      <c r="AH93" s="15">
        <f t="shared" si="93"/>
        <v>-0.53086997627104449</v>
      </c>
      <c r="AI93" s="14">
        <f t="shared" si="94"/>
        <v>79.720903553811183</v>
      </c>
      <c r="AJ93" s="15">
        <f t="shared" si="95"/>
        <v>5.3137551650372927E-4</v>
      </c>
      <c r="AK93" s="14">
        <f t="shared" si="96"/>
        <v>70.365849098907475</v>
      </c>
      <c r="AL93" s="15">
        <f t="shared" si="97"/>
        <v>-4.6507818774976784E-4</v>
      </c>
      <c r="AM93" s="32">
        <f t="shared" si="72"/>
        <v>76.422764227642261</v>
      </c>
      <c r="AN93" s="33">
        <f t="shared" si="73"/>
        <v>70.085470085470121</v>
      </c>
      <c r="AO93" s="28"/>
      <c r="AP93" s="24">
        <f t="shared" si="98"/>
        <v>76</v>
      </c>
      <c r="AQ93" s="16">
        <f t="shared" si="99"/>
        <v>79.999256309538382</v>
      </c>
      <c r="AR93" s="15">
        <f t="shared" si="100"/>
        <v>1.4873670963565073E-4</v>
      </c>
      <c r="AS93" s="14">
        <f t="shared" si="101"/>
        <v>69.999999960330427</v>
      </c>
      <c r="AT93" s="15">
        <f t="shared" si="102"/>
        <v>1.1900870615561283E-8</v>
      </c>
      <c r="AX93" s="24">
        <f t="shared" si="103"/>
        <v>76</v>
      </c>
      <c r="AY93" s="14">
        <f t="shared" si="104"/>
        <v>74.108837181282084</v>
      </c>
      <c r="AZ93" s="15">
        <f t="shared" si="105"/>
        <v>4.9993343704370801E-4</v>
      </c>
      <c r="BA93" s="14">
        <f t="shared" si="106"/>
        <v>58.884644445101529</v>
      </c>
      <c r="BB93" s="15">
        <f t="shared" si="107"/>
        <v>-2.44797505186569E-4</v>
      </c>
      <c r="BC93" s="14">
        <f t="shared" si="108"/>
        <v>74.111677975428051</v>
      </c>
      <c r="BD93" s="15">
        <f t="shared" si="109"/>
        <v>-5.0162173152459381E-7</v>
      </c>
      <c r="BE93" s="14">
        <f t="shared" si="110"/>
        <v>58.883247319548943</v>
      </c>
      <c r="BF93" s="15">
        <f t="shared" si="111"/>
        <v>2.4835359940994293E-7</v>
      </c>
      <c r="BG93" s="14">
        <f t="shared" si="112"/>
        <v>74.107736640071906</v>
      </c>
      <c r="BH93" s="15">
        <f t="shared" si="113"/>
        <v>6.9384545856006493E-4</v>
      </c>
      <c r="BI93" s="14">
        <f t="shared" si="114"/>
        <v>58.88518296375932</v>
      </c>
      <c r="BJ93" s="15">
        <f t="shared" si="115"/>
        <v>-3.3904231871819188E-4</v>
      </c>
      <c r="BK93" s="14">
        <f t="shared" si="116"/>
        <v>74.11187421078867</v>
      </c>
      <c r="BL93" s="15">
        <f t="shared" si="117"/>
        <v>-3.5023407243251423E-5</v>
      </c>
      <c r="BM93" s="14">
        <f t="shared" si="118"/>
        <v>58.88314819148119</v>
      </c>
      <c r="BN93" s="15">
        <f t="shared" si="119"/>
        <v>1.7835764598739284E-5</v>
      </c>
      <c r="BO93" s="47">
        <f t="shared" si="70"/>
        <v>58.6</v>
      </c>
      <c r="BP93" s="48">
        <f t="shared" si="71"/>
        <v>72.400000000000006</v>
      </c>
    </row>
    <row r="94" spans="2:68" s="2" customFormat="1" ht="12.45" x14ac:dyDescent="0.25">
      <c r="B94" s="24">
        <f t="shared" si="74"/>
        <v>77</v>
      </c>
      <c r="C94" s="14">
        <f t="shared" si="75"/>
        <v>60.356183896289089</v>
      </c>
      <c r="D94" s="15">
        <f t="shared" si="62"/>
        <v>1.173291673205501E-2</v>
      </c>
      <c r="E94" s="14">
        <f t="shared" si="76"/>
        <v>48.91514565089355</v>
      </c>
      <c r="F94" s="15">
        <f t="shared" si="63"/>
        <v>-8.3456256954237418E-3</v>
      </c>
      <c r="G94" s="14">
        <f t="shared" si="120"/>
        <v>60.520502613057026</v>
      </c>
      <c r="H94" s="15">
        <f t="shared" si="64"/>
        <v>-5.9558948155284952E-3</v>
      </c>
      <c r="I94" s="14">
        <f t="shared" si="121"/>
        <v>48.79715465957122</v>
      </c>
      <c r="J94" s="15">
        <f t="shared" si="65"/>
        <v>4.3226107301022054E-3</v>
      </c>
      <c r="K94" s="14">
        <f t="shared" si="77"/>
        <v>60.142648407501476</v>
      </c>
      <c r="L94" s="15">
        <f t="shared" si="66"/>
        <v>3.4774209452598015E-2</v>
      </c>
      <c r="M94" s="14">
        <f t="shared" si="78"/>
        <v>49.065183468189041</v>
      </c>
      <c r="N94" s="15">
        <f t="shared" si="67"/>
        <v>-2.4205343253064449E-2</v>
      </c>
      <c r="O94" s="14">
        <f t="shared" si="79"/>
        <v>60.465825517361104</v>
      </c>
      <c r="P94" s="15">
        <f t="shared" si="68"/>
        <v>-7.6318753550186358E-5</v>
      </c>
      <c r="Q94" s="14">
        <f t="shared" si="80"/>
        <v>48.836698386562503</v>
      </c>
      <c r="R94" s="15">
        <f t="shared" si="69"/>
        <v>5.4979453889991703E-5</v>
      </c>
      <c r="S94" s="32">
        <f>$J$10*B94+$L$10</f>
        <v>7.5</v>
      </c>
      <c r="T94" s="33">
        <f>$J$11*B94+$N$11</f>
        <v>-20</v>
      </c>
      <c r="U94" s="28"/>
      <c r="V94" s="24">
        <f t="shared" si="81"/>
        <v>77</v>
      </c>
      <c r="W94" s="14">
        <f t="shared" si="82"/>
        <v>76.945142332384947</v>
      </c>
      <c r="X94" s="15">
        <f t="shared" si="83"/>
        <v>0.16627356605312649</v>
      </c>
      <c r="Y94" s="14">
        <f t="shared" si="84"/>
        <v>72.725010933652499</v>
      </c>
      <c r="Z94" s="15">
        <f t="shared" si="85"/>
        <v>-0.13760303012771047</v>
      </c>
      <c r="AA94" s="14">
        <f t="shared" si="86"/>
        <v>82.847121153568679</v>
      </c>
      <c r="AB94" s="15">
        <f t="shared" si="87"/>
        <v>-0.18535611966736454</v>
      </c>
      <c r="AC94" s="14">
        <f t="shared" si="88"/>
        <v>67.526561121607472</v>
      </c>
      <c r="AD94" s="15">
        <f t="shared" si="89"/>
        <v>0.1745081999419611</v>
      </c>
      <c r="AE94" s="14">
        <f t="shared" si="90"/>
        <v>67.110503768443351</v>
      </c>
      <c r="AF94" s="15">
        <f t="shared" si="91"/>
        <v>0.71558352858077878</v>
      </c>
      <c r="AG94" s="14">
        <f t="shared" si="92"/>
        <v>80.214464676602091</v>
      </c>
      <c r="AH94" s="15">
        <f t="shared" si="93"/>
        <v>-0.50887015271697855</v>
      </c>
      <c r="AI94" s="14">
        <f t="shared" si="94"/>
        <v>79.721434929327685</v>
      </c>
      <c r="AJ94" s="15">
        <f t="shared" si="95"/>
        <v>4.9957442768366889E-4</v>
      </c>
      <c r="AK94" s="14">
        <f t="shared" si="96"/>
        <v>70.365384020719731</v>
      </c>
      <c r="AL94" s="15">
        <f t="shared" si="97"/>
        <v>-4.3724948167955802E-4</v>
      </c>
      <c r="AM94" s="32">
        <f t="shared" si="72"/>
        <v>74.796747967479661</v>
      </c>
      <c r="AN94" s="33">
        <f t="shared" si="73"/>
        <v>68.376068376068389</v>
      </c>
      <c r="AO94" s="28"/>
      <c r="AP94" s="24">
        <f t="shared" si="98"/>
        <v>77</v>
      </c>
      <c r="AQ94" s="16">
        <f t="shared" si="99"/>
        <v>79.999405046248015</v>
      </c>
      <c r="AR94" s="15">
        <f t="shared" si="100"/>
        <v>1.1898986547286745E-4</v>
      </c>
      <c r="AS94" s="14">
        <f t="shared" si="101"/>
        <v>69.999999972231294</v>
      </c>
      <c r="AT94" s="15">
        <f t="shared" si="102"/>
        <v>8.3306115306307203E-9</v>
      </c>
      <c r="AX94" s="24">
        <f t="shared" si="103"/>
        <v>77</v>
      </c>
      <c r="AY94" s="14">
        <f t="shared" si="104"/>
        <v>74.109337114719125</v>
      </c>
      <c r="AZ94" s="15">
        <f t="shared" si="105"/>
        <v>4.1184791571906591E-4</v>
      </c>
      <c r="BA94" s="14">
        <f t="shared" si="106"/>
        <v>58.884399647596339</v>
      </c>
      <c r="BB94" s="15">
        <f t="shared" si="107"/>
        <v>-2.0194357857831246E-4</v>
      </c>
      <c r="BC94" s="14">
        <f t="shared" si="108"/>
        <v>74.111677473806324</v>
      </c>
      <c r="BD94" s="15">
        <f t="shared" si="109"/>
        <v>-4.1328313551034873E-7</v>
      </c>
      <c r="BE94" s="14">
        <f t="shared" si="110"/>
        <v>58.883247567902544</v>
      </c>
      <c r="BF94" s="15">
        <f t="shared" si="111"/>
        <v>2.0466803427831817E-7</v>
      </c>
      <c r="BG94" s="14">
        <f t="shared" si="112"/>
        <v>74.108430485530462</v>
      </c>
      <c r="BH94" s="15">
        <f t="shared" si="113"/>
        <v>5.7158393349198919E-4</v>
      </c>
      <c r="BI94" s="14">
        <f t="shared" si="114"/>
        <v>58.884843921440599</v>
      </c>
      <c r="BJ94" s="15">
        <f t="shared" si="115"/>
        <v>-2.7974362322734359E-4</v>
      </c>
      <c r="BK94" s="14">
        <f t="shared" si="116"/>
        <v>74.11183918738142</v>
      </c>
      <c r="BL94" s="15">
        <f t="shared" si="117"/>
        <v>-2.8864728205101793E-5</v>
      </c>
      <c r="BM94" s="14">
        <f t="shared" si="118"/>
        <v>58.883166027245792</v>
      </c>
      <c r="BN94" s="15">
        <f t="shared" si="119"/>
        <v>1.4660557474795928E-5</v>
      </c>
      <c r="BO94" s="47">
        <f t="shared" si="70"/>
        <v>58.45</v>
      </c>
      <c r="BP94" s="48">
        <f t="shared" si="71"/>
        <v>72.3</v>
      </c>
    </row>
    <row r="95" spans="2:68" s="2" customFormat="1" ht="12.45" x14ac:dyDescent="0.25">
      <c r="B95" s="24">
        <f t="shared" si="74"/>
        <v>78</v>
      </c>
      <c r="C95" s="14">
        <f t="shared" si="75"/>
        <v>60.367916813021147</v>
      </c>
      <c r="D95" s="15">
        <f t="shared" si="62"/>
        <v>1.046827623240576E-2</v>
      </c>
      <c r="E95" s="14">
        <f t="shared" si="76"/>
        <v>48.906800025198123</v>
      </c>
      <c r="F95" s="15">
        <f t="shared" si="63"/>
        <v>-7.4556830148324593E-3</v>
      </c>
      <c r="G95" s="14">
        <f t="shared" si="120"/>
        <v>60.514546718241498</v>
      </c>
      <c r="H95" s="15">
        <f t="shared" si="64"/>
        <v>-5.3158438301319499E-3</v>
      </c>
      <c r="I95" s="14">
        <f t="shared" si="121"/>
        <v>48.801477270301319</v>
      </c>
      <c r="J95" s="15">
        <f t="shared" si="65"/>
        <v>3.8549078136798087E-3</v>
      </c>
      <c r="K95" s="14">
        <f t="shared" si="77"/>
        <v>60.177422616954075</v>
      </c>
      <c r="L95" s="15">
        <f t="shared" si="66"/>
        <v>3.1019375169002661E-2</v>
      </c>
      <c r="M95" s="14">
        <f t="shared" si="78"/>
        <v>49.040978124935975</v>
      </c>
      <c r="N95" s="15">
        <f t="shared" si="67"/>
        <v>-2.1664070852168038E-2</v>
      </c>
      <c r="O95" s="14">
        <f t="shared" si="79"/>
        <v>60.465749198607554</v>
      </c>
      <c r="P95" s="15">
        <f t="shared" si="68"/>
        <v>-6.8106354564445581E-5</v>
      </c>
      <c r="Q95" s="14">
        <f t="shared" si="80"/>
        <v>48.836753366016396</v>
      </c>
      <c r="R95" s="15">
        <f t="shared" si="69"/>
        <v>4.9063035874041816E-5</v>
      </c>
      <c r="S95" s="32">
        <f>$J$10*B95+$L$10</f>
        <v>5</v>
      </c>
      <c r="T95" s="33">
        <f>$J$11*B95+$N$11</f>
        <v>-22.857142857142861</v>
      </c>
      <c r="U95" s="28"/>
      <c r="V95" s="24">
        <f t="shared" si="81"/>
        <v>78</v>
      </c>
      <c r="W95" s="14">
        <f t="shared" si="82"/>
        <v>77.111415898438068</v>
      </c>
      <c r="X95" s="15">
        <f t="shared" si="83"/>
        <v>0.15639552316334804</v>
      </c>
      <c r="Y95" s="14">
        <f t="shared" si="84"/>
        <v>72.587407903524792</v>
      </c>
      <c r="Z95" s="15">
        <f t="shared" si="85"/>
        <v>-0.12983583165559409</v>
      </c>
      <c r="AA95" s="14">
        <f t="shared" si="86"/>
        <v>82.661765033901318</v>
      </c>
      <c r="AB95" s="15">
        <f t="shared" si="87"/>
        <v>-0.17445297317584618</v>
      </c>
      <c r="AC95" s="14">
        <f t="shared" si="88"/>
        <v>67.701069321549426</v>
      </c>
      <c r="AD95" s="15">
        <f t="shared" si="89"/>
        <v>0.16348907879743102</v>
      </c>
      <c r="AE95" s="14">
        <f t="shared" si="90"/>
        <v>67.826087297024131</v>
      </c>
      <c r="AF95" s="15">
        <f t="shared" si="91"/>
        <v>0.67880922436408486</v>
      </c>
      <c r="AG95" s="14">
        <f t="shared" si="92"/>
        <v>79.705594523885111</v>
      </c>
      <c r="AH95" s="15">
        <f t="shared" si="93"/>
        <v>-0.48719648018153006</v>
      </c>
      <c r="AI95" s="14">
        <f t="shared" si="94"/>
        <v>79.721934503755364</v>
      </c>
      <c r="AJ95" s="15">
        <f t="shared" si="95"/>
        <v>4.6967651849261216E-4</v>
      </c>
      <c r="AK95" s="14">
        <f t="shared" si="96"/>
        <v>70.364946771238053</v>
      </c>
      <c r="AL95" s="15">
        <f t="shared" si="97"/>
        <v>-4.1108571944370453E-4</v>
      </c>
      <c r="AM95" s="32">
        <f t="shared" si="72"/>
        <v>73.17073170731706</v>
      </c>
      <c r="AN95" s="33">
        <f t="shared" si="73"/>
        <v>66.666666666666686</v>
      </c>
      <c r="AO95" s="28"/>
      <c r="AP95" s="24">
        <f t="shared" si="98"/>
        <v>78</v>
      </c>
      <c r="AQ95" s="16">
        <f t="shared" si="99"/>
        <v>79.999524036113485</v>
      </c>
      <c r="AR95" s="15">
        <f t="shared" si="100"/>
        <v>9.5192210949356866E-5</v>
      </c>
      <c r="AS95" s="14">
        <f t="shared" si="101"/>
        <v>69.99999998056191</v>
      </c>
      <c r="AT95" s="15">
        <f t="shared" si="102"/>
        <v>5.8314266732544845E-9</v>
      </c>
      <c r="AX95" s="24">
        <f t="shared" si="103"/>
        <v>78</v>
      </c>
      <c r="AY95" s="14">
        <f t="shared" si="104"/>
        <v>74.109748962634839</v>
      </c>
      <c r="AZ95" s="15">
        <f t="shared" si="105"/>
        <v>3.3928683734856728E-4</v>
      </c>
      <c r="BA95" s="14">
        <f t="shared" si="106"/>
        <v>58.884197704017758</v>
      </c>
      <c r="BB95" s="15">
        <f t="shared" si="107"/>
        <v>-1.6657037676096937E-4</v>
      </c>
      <c r="BC95" s="14">
        <f t="shared" si="108"/>
        <v>74.111677060523192</v>
      </c>
      <c r="BD95" s="15">
        <f t="shared" si="109"/>
        <v>-3.4050243897099136E-7</v>
      </c>
      <c r="BE95" s="14">
        <f t="shared" si="110"/>
        <v>58.883247772570577</v>
      </c>
      <c r="BF95" s="15">
        <f t="shared" si="111"/>
        <v>1.6866289112607631E-7</v>
      </c>
      <c r="BG95" s="14">
        <f t="shared" si="112"/>
        <v>74.109002069463955</v>
      </c>
      <c r="BH95" s="15">
        <f t="shared" si="113"/>
        <v>4.7087243492067516E-4</v>
      </c>
      <c r="BI95" s="14">
        <f t="shared" si="114"/>
        <v>58.884564177817374</v>
      </c>
      <c r="BJ95" s="15">
        <f t="shared" si="115"/>
        <v>-2.307824626272107E-4</v>
      </c>
      <c r="BK95" s="14">
        <f t="shared" si="116"/>
        <v>74.111810322653213</v>
      </c>
      <c r="BL95" s="15">
        <f t="shared" si="117"/>
        <v>-2.3788303923583257E-5</v>
      </c>
      <c r="BM95" s="14">
        <f t="shared" si="118"/>
        <v>58.883180687803268</v>
      </c>
      <c r="BN95" s="15">
        <f t="shared" si="119"/>
        <v>1.2053504536459562E-5</v>
      </c>
      <c r="BO95" s="47">
        <f t="shared" si="70"/>
        <v>58.3</v>
      </c>
      <c r="BP95" s="48">
        <f t="shared" si="71"/>
        <v>72.2</v>
      </c>
    </row>
    <row r="96" spans="2:68" s="2" customFormat="1" ht="12.45" x14ac:dyDescent="0.25">
      <c r="B96" s="24">
        <f t="shared" si="74"/>
        <v>79</v>
      </c>
      <c r="C96" s="14">
        <f t="shared" si="75"/>
        <v>60.378385089253555</v>
      </c>
      <c r="D96" s="15">
        <f t="shared" si="62"/>
        <v>9.3401095808656187E-3</v>
      </c>
      <c r="E96" s="14">
        <f t="shared" si="76"/>
        <v>48.899344342183291</v>
      </c>
      <c r="F96" s="15">
        <f t="shared" si="63"/>
        <v>-6.65990699617236E-3</v>
      </c>
      <c r="G96" s="14">
        <f t="shared" si="120"/>
        <v>60.509230874411365</v>
      </c>
      <c r="H96" s="15">
        <f t="shared" si="64"/>
        <v>-4.7444903176687703E-3</v>
      </c>
      <c r="I96" s="14">
        <f t="shared" si="121"/>
        <v>48.805332178115002</v>
      </c>
      <c r="J96" s="15">
        <f t="shared" si="65"/>
        <v>3.4380600777330628E-3</v>
      </c>
      <c r="K96" s="14">
        <f t="shared" si="77"/>
        <v>60.208441992123078</v>
      </c>
      <c r="L96" s="15">
        <f t="shared" si="66"/>
        <v>2.7670653908523857E-2</v>
      </c>
      <c r="M96" s="14">
        <f t="shared" si="78"/>
        <v>49.019314054083807</v>
      </c>
      <c r="N96" s="15">
        <f t="shared" si="67"/>
        <v>-1.9384075280017399E-2</v>
      </c>
      <c r="O96" s="14">
        <f t="shared" si="79"/>
        <v>60.465681092252993</v>
      </c>
      <c r="P96" s="15">
        <f t="shared" si="68"/>
        <v>-6.0777664945277365E-5</v>
      </c>
      <c r="Q96" s="14">
        <f t="shared" si="80"/>
        <v>48.83680242905227</v>
      </c>
      <c r="R96" s="15">
        <f t="shared" si="69"/>
        <v>4.3783308080413974E-5</v>
      </c>
      <c r="S96" s="32">
        <f>$J$10*B96+$L$10</f>
        <v>2.5</v>
      </c>
      <c r="T96" s="33">
        <f>$J$11*B96+$N$11</f>
        <v>-25.714285714285722</v>
      </c>
      <c r="U96" s="28"/>
      <c r="V96" s="24">
        <f t="shared" si="81"/>
        <v>79</v>
      </c>
      <c r="W96" s="14">
        <f t="shared" si="82"/>
        <v>77.267811421601422</v>
      </c>
      <c r="X96" s="15">
        <f t="shared" si="83"/>
        <v>0.14709551837284884</v>
      </c>
      <c r="Y96" s="14">
        <f t="shared" si="84"/>
        <v>72.457572071869194</v>
      </c>
      <c r="Z96" s="15">
        <f t="shared" si="85"/>
        <v>-0.12247963299345699</v>
      </c>
      <c r="AA96" s="14">
        <f t="shared" si="86"/>
        <v>82.487312060725472</v>
      </c>
      <c r="AB96" s="15">
        <f t="shared" si="87"/>
        <v>-0.16417194571285698</v>
      </c>
      <c r="AC96" s="14">
        <f t="shared" si="88"/>
        <v>67.864558400346851</v>
      </c>
      <c r="AD96" s="15">
        <f t="shared" si="89"/>
        <v>0.15319363355471971</v>
      </c>
      <c r="AE96" s="14">
        <f t="shared" si="90"/>
        <v>68.504896521388218</v>
      </c>
      <c r="AF96" s="15">
        <f t="shared" si="91"/>
        <v>0.64336553816520059</v>
      </c>
      <c r="AG96" s="14">
        <f t="shared" si="92"/>
        <v>79.218398043703587</v>
      </c>
      <c r="AH96" s="15">
        <f t="shared" si="93"/>
        <v>-0.46591843957221535</v>
      </c>
      <c r="AI96" s="14">
        <f t="shared" si="94"/>
        <v>79.722404180273855</v>
      </c>
      <c r="AJ96" s="15">
        <f t="shared" si="95"/>
        <v>4.415678953400004E-4</v>
      </c>
      <c r="AK96" s="14">
        <f t="shared" si="96"/>
        <v>70.364535685518604</v>
      </c>
      <c r="AL96" s="15">
        <f t="shared" si="97"/>
        <v>-3.8648731205626063E-4</v>
      </c>
      <c r="AM96" s="32">
        <f t="shared" si="72"/>
        <v>71.544715447154459</v>
      </c>
      <c r="AN96" s="33">
        <f t="shared" si="73"/>
        <v>64.957264957264982</v>
      </c>
      <c r="AO96" s="28"/>
      <c r="AP96" s="24">
        <f t="shared" si="98"/>
        <v>79</v>
      </c>
      <c r="AQ96" s="16">
        <f t="shared" si="99"/>
        <v>79.999619228324434</v>
      </c>
      <c r="AR96" s="15">
        <f t="shared" si="100"/>
        <v>7.6153972645870693E-5</v>
      </c>
      <c r="AS96" s="14">
        <f t="shared" si="101"/>
        <v>69.999999986393334</v>
      </c>
      <c r="AT96" s="15">
        <f t="shared" si="102"/>
        <v>4.0820000704992054E-9</v>
      </c>
      <c r="AX96" s="24">
        <f t="shared" si="103"/>
        <v>79</v>
      </c>
      <c r="AY96" s="14">
        <f t="shared" si="104"/>
        <v>74.110088249472184</v>
      </c>
      <c r="AZ96" s="15">
        <f t="shared" si="105"/>
        <v>2.795130833473864E-4</v>
      </c>
      <c r="BA96" s="14">
        <f t="shared" si="106"/>
        <v>58.884031133640995</v>
      </c>
      <c r="BB96" s="15">
        <f t="shared" si="107"/>
        <v>-1.3737755379717199E-4</v>
      </c>
      <c r="BC96" s="14">
        <f t="shared" si="108"/>
        <v>74.111676720020753</v>
      </c>
      <c r="BD96" s="15">
        <f t="shared" si="109"/>
        <v>-2.8053939492982488E-7</v>
      </c>
      <c r="BE96" s="14">
        <f t="shared" si="110"/>
        <v>58.883247941233471</v>
      </c>
      <c r="BF96" s="15">
        <f t="shared" si="111"/>
        <v>1.3898887992714393E-7</v>
      </c>
      <c r="BG96" s="14">
        <f t="shared" si="112"/>
        <v>74.109472941898872</v>
      </c>
      <c r="BH96" s="15">
        <f t="shared" si="113"/>
        <v>3.8791094847247378E-4</v>
      </c>
      <c r="BI96" s="14">
        <f t="shared" si="114"/>
        <v>58.884333395354744</v>
      </c>
      <c r="BJ96" s="15">
        <f t="shared" si="115"/>
        <v>-1.9036547218675924E-4</v>
      </c>
      <c r="BK96" s="14">
        <f t="shared" si="116"/>
        <v>74.111786534349292</v>
      </c>
      <c r="BL96" s="15">
        <f t="shared" si="117"/>
        <v>-1.9604138722171351E-5</v>
      </c>
      <c r="BM96" s="14">
        <f t="shared" si="118"/>
        <v>58.883192741307802</v>
      </c>
      <c r="BN96" s="15">
        <f t="shared" si="119"/>
        <v>9.9121964137572637E-6</v>
      </c>
      <c r="BO96" s="47">
        <f t="shared" si="70"/>
        <v>58.15</v>
      </c>
      <c r="BP96" s="48">
        <f t="shared" si="71"/>
        <v>72.099999999999994</v>
      </c>
    </row>
    <row r="97" spans="2:68" s="2" customFormat="1" ht="12.45" x14ac:dyDescent="0.25">
      <c r="B97" s="38">
        <f t="shared" si="74"/>
        <v>80</v>
      </c>
      <c r="C97" s="39">
        <f t="shared" si="75"/>
        <v>60.387725198834424</v>
      </c>
      <c r="D97" s="40">
        <f t="shared" si="62"/>
        <v>8.3336611366204849E-3</v>
      </c>
      <c r="E97" s="39">
        <f t="shared" si="76"/>
        <v>48.892684435187121</v>
      </c>
      <c r="F97" s="40">
        <f t="shared" si="63"/>
        <v>-5.9484770682152188E-3</v>
      </c>
      <c r="G97" s="39">
        <f t="shared" si="120"/>
        <v>60.504486384093696</v>
      </c>
      <c r="H97" s="40">
        <f t="shared" si="64"/>
        <v>-4.2344789897987845E-3</v>
      </c>
      <c r="I97" s="39">
        <f t="shared" si="121"/>
        <v>48.808770238192736</v>
      </c>
      <c r="J97" s="40">
        <f t="shared" si="65"/>
        <v>3.0664864432337069E-3</v>
      </c>
      <c r="K97" s="39">
        <f t="shared" si="77"/>
        <v>60.2361126460316</v>
      </c>
      <c r="L97" s="40">
        <f t="shared" si="66"/>
        <v>2.4684060591914747E-2</v>
      </c>
      <c r="M97" s="39">
        <f t="shared" si="78"/>
        <v>48.999929978803792</v>
      </c>
      <c r="N97" s="40">
        <f t="shared" si="67"/>
        <v>-1.7339550253796965E-2</v>
      </c>
      <c r="O97" s="39">
        <f t="shared" si="79"/>
        <v>60.465620314588051</v>
      </c>
      <c r="P97" s="40">
        <f t="shared" si="68"/>
        <v>-5.4237590706218697E-5</v>
      </c>
      <c r="Q97" s="39">
        <f t="shared" si="80"/>
        <v>48.836846212360349</v>
      </c>
      <c r="R97" s="40">
        <f t="shared" si="69"/>
        <v>3.9071751475994176E-5</v>
      </c>
      <c r="S97" s="32">
        <f>$J$10*B97+$L$10</f>
        <v>0</v>
      </c>
      <c r="T97" s="41">
        <f>$J$11*B97+$N$11</f>
        <v>-28.571428571428584</v>
      </c>
      <c r="U97" s="28"/>
      <c r="V97" s="24">
        <f t="shared" si="81"/>
        <v>80</v>
      </c>
      <c r="W97" s="14">
        <f t="shared" si="82"/>
        <v>77.414906939974273</v>
      </c>
      <c r="X97" s="15">
        <f t="shared" si="83"/>
        <v>0.13834122041822372</v>
      </c>
      <c r="Y97" s="14">
        <f t="shared" si="84"/>
        <v>72.335092438875733</v>
      </c>
      <c r="Z97" s="15">
        <f t="shared" si="85"/>
        <v>-0.11551598932689089</v>
      </c>
      <c r="AA97" s="14">
        <f t="shared" si="86"/>
        <v>82.32314011501262</v>
      </c>
      <c r="AB97" s="15">
        <f t="shared" si="87"/>
        <v>-0.15448072652262201</v>
      </c>
      <c r="AC97" s="14">
        <f t="shared" si="88"/>
        <v>68.017752033901573</v>
      </c>
      <c r="AD97" s="15">
        <f t="shared" si="89"/>
        <v>0.14357169638218004</v>
      </c>
      <c r="AE97" s="14">
        <f t="shared" si="90"/>
        <v>69.148262059553417</v>
      </c>
      <c r="AF97" s="15">
        <f t="shared" si="91"/>
        <v>0.60928759756445139</v>
      </c>
      <c r="AG97" s="14">
        <f t="shared" si="92"/>
        <v>78.752479604131366</v>
      </c>
      <c r="AH97" s="15">
        <f t="shared" si="93"/>
        <v>-0.44509546706879988</v>
      </c>
      <c r="AI97" s="14">
        <f t="shared" si="94"/>
        <v>79.722845748169192</v>
      </c>
      <c r="AJ97" s="15">
        <f t="shared" si="95"/>
        <v>4.1514147905008514E-4</v>
      </c>
      <c r="AK97" s="14">
        <f t="shared" si="96"/>
        <v>70.364149198206547</v>
      </c>
      <c r="AL97" s="15">
        <f t="shared" si="97"/>
        <v>-3.6336062622588372E-4</v>
      </c>
      <c r="AM97" s="32">
        <f t="shared" si="72"/>
        <v>69.918699186991859</v>
      </c>
      <c r="AN97" s="33">
        <f t="shared" si="73"/>
        <v>63.247863247863279</v>
      </c>
      <c r="AO97" s="28"/>
      <c r="AP97" s="24">
        <f t="shared" si="98"/>
        <v>80</v>
      </c>
      <c r="AQ97" s="16">
        <f t="shared" si="99"/>
        <v>79.999695382297077</v>
      </c>
      <c r="AR97" s="15">
        <f t="shared" si="100"/>
        <v>6.0923308604094664E-5</v>
      </c>
      <c r="AS97" s="14">
        <f t="shared" si="101"/>
        <v>69.999999990475331</v>
      </c>
      <c r="AT97" s="15">
        <f t="shared" si="102"/>
        <v>2.8574009821034114E-9</v>
      </c>
      <c r="AX97" s="24">
        <f t="shared" si="103"/>
        <v>80</v>
      </c>
      <c r="AY97" s="14">
        <f t="shared" si="104"/>
        <v>74.110367762555526</v>
      </c>
      <c r="AZ97" s="15">
        <f t="shared" si="105"/>
        <v>2.3027236931382879E-4</v>
      </c>
      <c r="BA97" s="14">
        <f t="shared" si="106"/>
        <v>58.883893756087197</v>
      </c>
      <c r="BB97" s="15">
        <f t="shared" si="107"/>
        <v>-1.1328936553059416E-4</v>
      </c>
      <c r="BC97" s="14">
        <f t="shared" si="108"/>
        <v>74.111676439481357</v>
      </c>
      <c r="BD97" s="15">
        <f t="shared" si="109"/>
        <v>-2.3113645674454167E-7</v>
      </c>
      <c r="BE97" s="14">
        <f t="shared" si="110"/>
        <v>58.883248080222351</v>
      </c>
      <c r="BF97" s="15">
        <f t="shared" si="111"/>
        <v>1.1453349877874014E-7</v>
      </c>
      <c r="BG97" s="14">
        <f t="shared" si="112"/>
        <v>74.109860852847348</v>
      </c>
      <c r="BH97" s="15">
        <f t="shared" si="113"/>
        <v>3.1956990254198203E-4</v>
      </c>
      <c r="BI97" s="14">
        <f t="shared" si="114"/>
        <v>58.884143029882559</v>
      </c>
      <c r="BJ97" s="15">
        <f t="shared" si="115"/>
        <v>-1.5700812621987064E-4</v>
      </c>
      <c r="BK97" s="14">
        <f t="shared" si="116"/>
        <v>74.111766930210564</v>
      </c>
      <c r="BL97" s="15">
        <f t="shared" si="117"/>
        <v>-1.6155542731010833E-5</v>
      </c>
      <c r="BM97" s="14">
        <f t="shared" si="118"/>
        <v>58.883202653504213</v>
      </c>
      <c r="BN97" s="15">
        <f t="shared" si="119"/>
        <v>8.1528750860323566E-6</v>
      </c>
      <c r="BO97" s="47">
        <f t="shared" si="70"/>
        <v>58</v>
      </c>
      <c r="BP97" s="48">
        <f t="shared" si="71"/>
        <v>72</v>
      </c>
    </row>
    <row r="98" spans="2:68" s="2" customFormat="1" ht="12.45" x14ac:dyDescent="0.25">
      <c r="B98" s="24">
        <f t="shared" si="74"/>
        <v>81</v>
      </c>
      <c r="C98" s="14">
        <f t="shared" si="75"/>
        <v>60.396058859971042</v>
      </c>
      <c r="D98" s="15">
        <f t="shared" si="62"/>
        <v>7.4357750530800182E-3</v>
      </c>
      <c r="E98" s="14">
        <f t="shared" si="76"/>
        <v>48.886735958118905</v>
      </c>
      <c r="F98" s="15">
        <f t="shared" si="63"/>
        <v>-5.312568899816128E-3</v>
      </c>
      <c r="G98" s="14">
        <f t="shared" si="120"/>
        <v>60.500251905103895</v>
      </c>
      <c r="H98" s="15">
        <f t="shared" si="64"/>
        <v>-3.7792382230668053E-3</v>
      </c>
      <c r="I98" s="14">
        <f t="shared" si="121"/>
        <v>48.811836724635967</v>
      </c>
      <c r="J98" s="15">
        <f t="shared" si="65"/>
        <v>2.7352288502147104E-3</v>
      </c>
      <c r="K98" s="14">
        <f t="shared" si="77"/>
        <v>60.260796706623516</v>
      </c>
      <c r="L98" s="15">
        <f t="shared" si="66"/>
        <v>2.2020368053529804E-2</v>
      </c>
      <c r="M98" s="14">
        <f t="shared" si="78"/>
        <v>48.982590428549997</v>
      </c>
      <c r="N98" s="15">
        <f t="shared" si="67"/>
        <v>-1.5507036364743598E-2</v>
      </c>
      <c r="O98" s="14">
        <f t="shared" si="79"/>
        <v>60.465566076997348</v>
      </c>
      <c r="P98" s="15">
        <f t="shared" si="68"/>
        <v>-4.8401271064424378E-5</v>
      </c>
      <c r="Q98" s="14">
        <f t="shared" si="80"/>
        <v>48.836885284111823</v>
      </c>
      <c r="R98" s="15">
        <f t="shared" si="69"/>
        <v>3.4867221036627427E-5</v>
      </c>
      <c r="S98" s="32">
        <f>$J$10*B98+$L$10</f>
        <v>-2.5</v>
      </c>
      <c r="T98" s="33">
        <f>$J$11*B98+$N$11</f>
        <v>-31.428571428571445</v>
      </c>
      <c r="U98" s="28"/>
      <c r="V98" s="24">
        <f t="shared" si="81"/>
        <v>81</v>
      </c>
      <c r="W98" s="14">
        <f t="shared" si="82"/>
        <v>77.553248160392499</v>
      </c>
      <c r="X98" s="15">
        <f t="shared" si="83"/>
        <v>0.13010185662800211</v>
      </c>
      <c r="Y98" s="14">
        <f t="shared" si="84"/>
        <v>72.219576449548839</v>
      </c>
      <c r="Z98" s="15">
        <f t="shared" si="85"/>
        <v>-0.10892686563266807</v>
      </c>
      <c r="AA98" s="14">
        <f t="shared" si="86"/>
        <v>82.168659388489999</v>
      </c>
      <c r="AB98" s="15">
        <f t="shared" si="87"/>
        <v>-0.14534813926946466</v>
      </c>
      <c r="AC98" s="14">
        <f t="shared" si="88"/>
        <v>68.161323730283755</v>
      </c>
      <c r="AD98" s="15">
        <f t="shared" si="89"/>
        <v>0.13457676112107464</v>
      </c>
      <c r="AE98" s="14">
        <f t="shared" si="90"/>
        <v>69.757549657117863</v>
      </c>
      <c r="AF98" s="15">
        <f t="shared" si="91"/>
        <v>0.57659538637763053</v>
      </c>
      <c r="AG98" s="14">
        <f t="shared" si="92"/>
        <v>78.30738413706257</v>
      </c>
      <c r="AH98" s="15">
        <f t="shared" si="93"/>
        <v>-0.42477753914703431</v>
      </c>
      <c r="AI98" s="14">
        <f t="shared" si="94"/>
        <v>79.723260889648245</v>
      </c>
      <c r="AJ98" s="15">
        <f t="shared" si="95"/>
        <v>3.9029659751754764E-4</v>
      </c>
      <c r="AK98" s="14">
        <f t="shared" si="96"/>
        <v>70.363785837580323</v>
      </c>
      <c r="AL98" s="15">
        <f t="shared" si="97"/>
        <v>-3.4161762803108786E-4</v>
      </c>
      <c r="AM98" s="32">
        <f t="shared" si="72"/>
        <v>68.292682926829258</v>
      </c>
      <c r="AN98" s="33">
        <f t="shared" si="73"/>
        <v>61.538461538461576</v>
      </c>
      <c r="AO98" s="28"/>
      <c r="AP98" s="24">
        <f t="shared" si="98"/>
        <v>81</v>
      </c>
      <c r="AQ98" s="16">
        <f t="shared" si="99"/>
        <v>79.999756305605686</v>
      </c>
      <c r="AR98" s="15">
        <f t="shared" si="100"/>
        <v>4.8738730396080064E-5</v>
      </c>
      <c r="AS98" s="14">
        <f t="shared" si="101"/>
        <v>69.999999993332736</v>
      </c>
      <c r="AT98" s="15">
        <f t="shared" si="102"/>
        <v>2.0001783560856839E-9</v>
      </c>
      <c r="AX98" s="24">
        <f t="shared" si="103"/>
        <v>81</v>
      </c>
      <c r="AY98" s="14">
        <f t="shared" si="104"/>
        <v>74.110598034924834</v>
      </c>
      <c r="AZ98" s="15">
        <f t="shared" si="105"/>
        <v>1.8970801296123885E-4</v>
      </c>
      <c r="BA98" s="14">
        <f t="shared" si="106"/>
        <v>58.883780466721667</v>
      </c>
      <c r="BB98" s="15">
        <f t="shared" si="107"/>
        <v>-9.3416247645992175E-5</v>
      </c>
      <c r="BC98" s="14">
        <f t="shared" si="108"/>
        <v>74.111676208344903</v>
      </c>
      <c r="BD98" s="15">
        <f t="shared" si="109"/>
        <v>-1.9043374938487625E-7</v>
      </c>
      <c r="BE98" s="14">
        <f t="shared" si="110"/>
        <v>58.883248194755851</v>
      </c>
      <c r="BF98" s="15">
        <f t="shared" si="111"/>
        <v>9.4379519109700922E-8</v>
      </c>
      <c r="BG98" s="14">
        <f t="shared" si="112"/>
        <v>74.110180422749892</v>
      </c>
      <c r="BH98" s="15">
        <f t="shared" si="113"/>
        <v>2.6327179786276455E-4</v>
      </c>
      <c r="BI98" s="14">
        <f t="shared" si="114"/>
        <v>58.883986021756336</v>
      </c>
      <c r="BJ98" s="15">
        <f t="shared" si="115"/>
        <v>-1.2948214246630949E-4</v>
      </c>
      <c r="BK98" s="14">
        <f t="shared" si="116"/>
        <v>74.11175077466784</v>
      </c>
      <c r="BL98" s="15">
        <f t="shared" si="117"/>
        <v>-1.3313306283878671E-5</v>
      </c>
      <c r="BM98" s="14">
        <f t="shared" si="118"/>
        <v>58.883210806379296</v>
      </c>
      <c r="BN98" s="15">
        <f t="shared" si="119"/>
        <v>6.7069879535066902E-6</v>
      </c>
      <c r="BO98" s="47">
        <f t="shared" si="70"/>
        <v>57.85</v>
      </c>
      <c r="BP98" s="48">
        <f t="shared" si="71"/>
        <v>71.900000000000006</v>
      </c>
    </row>
    <row r="99" spans="2:68" s="2" customFormat="1" ht="12.45" x14ac:dyDescent="0.25">
      <c r="B99" s="24">
        <f t="shared" si="74"/>
        <v>82</v>
      </c>
      <c r="C99" s="14">
        <f t="shared" si="75"/>
        <v>60.403494635024124</v>
      </c>
      <c r="D99" s="15">
        <f t="shared" si="62"/>
        <v>6.6347212533166555E-3</v>
      </c>
      <c r="E99" s="14">
        <f t="shared" si="76"/>
        <v>48.881423389219087</v>
      </c>
      <c r="F99" s="15">
        <f t="shared" si="63"/>
        <v>-4.7442587820940574E-3</v>
      </c>
      <c r="G99" s="14">
        <f t="shared" si="120"/>
        <v>60.496472666880827</v>
      </c>
      <c r="H99" s="15">
        <f t="shared" si="64"/>
        <v>-3.3728973900455372E-3</v>
      </c>
      <c r="I99" s="14">
        <f t="shared" si="121"/>
        <v>48.81457195348618</v>
      </c>
      <c r="J99" s="15">
        <f t="shared" si="65"/>
        <v>2.4398805711669524E-3</v>
      </c>
      <c r="K99" s="14">
        <f t="shared" si="77"/>
        <v>60.282817074677048</v>
      </c>
      <c r="L99" s="15">
        <f t="shared" si="66"/>
        <v>1.9644597976413269E-2</v>
      </c>
      <c r="M99" s="14">
        <f t="shared" si="78"/>
        <v>48.967083392185252</v>
      </c>
      <c r="N99" s="15">
        <f t="shared" si="67"/>
        <v>-1.3865246864156688E-2</v>
      </c>
      <c r="O99" s="14">
        <f t="shared" si="79"/>
        <v>60.465517675726282</v>
      </c>
      <c r="P99" s="15">
        <f t="shared" si="68"/>
        <v>-4.3192977112749276E-5</v>
      </c>
      <c r="Q99" s="14">
        <f t="shared" si="80"/>
        <v>48.836920151332862</v>
      </c>
      <c r="R99" s="15">
        <f t="shared" si="69"/>
        <v>3.1115152203220475E-5</v>
      </c>
      <c r="S99" s="32">
        <f>$J$10*B99+$L$10</f>
        <v>-5</v>
      </c>
      <c r="T99" s="33">
        <f>$J$11*B99+$N$11</f>
        <v>-34.285714285714278</v>
      </c>
      <c r="U99" s="28"/>
      <c r="V99" s="24">
        <f t="shared" si="81"/>
        <v>82</v>
      </c>
      <c r="W99" s="14">
        <f t="shared" si="82"/>
        <v>77.683350017020501</v>
      </c>
      <c r="X99" s="15">
        <f t="shared" si="83"/>
        <v>0.12234818016849935</v>
      </c>
      <c r="Y99" s="14">
        <f t="shared" si="84"/>
        <v>72.110649583916171</v>
      </c>
      <c r="Z99" s="15">
        <f t="shared" si="85"/>
        <v>-0.10269468864530751</v>
      </c>
      <c r="AA99" s="14">
        <f t="shared" si="86"/>
        <v>82.023311249220541</v>
      </c>
      <c r="AB99" s="15">
        <f t="shared" si="87"/>
        <v>-0.13674420326755055</v>
      </c>
      <c r="AC99" s="14">
        <f t="shared" si="88"/>
        <v>68.295900491404836</v>
      </c>
      <c r="AD99" s="15">
        <f t="shared" si="89"/>
        <v>0.12616571865872572</v>
      </c>
      <c r="AE99" s="14">
        <f t="shared" si="90"/>
        <v>70.334145043495496</v>
      </c>
      <c r="AF99" s="15">
        <f t="shared" si="91"/>
        <v>0.54529569727505667</v>
      </c>
      <c r="AG99" s="14">
        <f t="shared" si="92"/>
        <v>77.88260659791554</v>
      </c>
      <c r="AH99" s="15">
        <f t="shared" si="93"/>
        <v>-0.40500581946457537</v>
      </c>
      <c r="AI99" s="14">
        <f t="shared" si="94"/>
        <v>79.72365118624576</v>
      </c>
      <c r="AJ99" s="15">
        <f t="shared" si="95"/>
        <v>3.6693860264414013E-4</v>
      </c>
      <c r="AK99" s="14">
        <f t="shared" si="96"/>
        <v>70.363444219952299</v>
      </c>
      <c r="AL99" s="15">
        <f t="shared" si="97"/>
        <v>-3.2117554796684544E-4</v>
      </c>
      <c r="AM99" s="32">
        <f t="shared" si="72"/>
        <v>66.666666666666657</v>
      </c>
      <c r="AN99" s="33">
        <f t="shared" si="73"/>
        <v>59.829059829059844</v>
      </c>
      <c r="AO99" s="28"/>
      <c r="AP99" s="24">
        <f t="shared" si="98"/>
        <v>82</v>
      </c>
      <c r="AQ99" s="16">
        <f t="shared" si="99"/>
        <v>79.999805044336085</v>
      </c>
      <c r="AR99" s="15">
        <f t="shared" si="100"/>
        <v>3.8991037763662301E-5</v>
      </c>
      <c r="AS99" s="14">
        <f t="shared" si="101"/>
        <v>69.999999995332914</v>
      </c>
      <c r="AT99" s="15">
        <f t="shared" si="102"/>
        <v>1.4001260150341617E-9</v>
      </c>
      <c r="AX99" s="24">
        <f t="shared" si="103"/>
        <v>82</v>
      </c>
      <c r="AY99" s="14">
        <f t="shared" si="104"/>
        <v>74.110787742937802</v>
      </c>
      <c r="AZ99" s="15">
        <f t="shared" si="105"/>
        <v>1.5629076079738834E-4</v>
      </c>
      <c r="BA99" s="14">
        <f t="shared" si="106"/>
        <v>58.883687050474023</v>
      </c>
      <c r="BB99" s="15">
        <f t="shared" si="107"/>
        <v>-7.7022869439622289E-5</v>
      </c>
      <c r="BC99" s="14">
        <f t="shared" si="108"/>
        <v>74.111676017911151</v>
      </c>
      <c r="BD99" s="15">
        <f t="shared" si="109"/>
        <v>-1.5689899274173646E-7</v>
      </c>
      <c r="BE99" s="14">
        <f t="shared" si="110"/>
        <v>58.883248289135366</v>
      </c>
      <c r="BF99" s="15">
        <f t="shared" si="111"/>
        <v>7.7770797948519426E-8</v>
      </c>
      <c r="BG99" s="14">
        <f t="shared" si="112"/>
        <v>74.110443694547754</v>
      </c>
      <c r="BH99" s="15">
        <f t="shared" si="113"/>
        <v>2.1689375349756329E-4</v>
      </c>
      <c r="BI99" s="14">
        <f t="shared" si="114"/>
        <v>58.883856539613866</v>
      </c>
      <c r="BJ99" s="15">
        <f t="shared" si="115"/>
        <v>-1.0677169023564197E-4</v>
      </c>
      <c r="BK99" s="14">
        <f t="shared" si="116"/>
        <v>74.111737461361557</v>
      </c>
      <c r="BL99" s="15">
        <f t="shared" si="117"/>
        <v>-1.0970889873701129E-5</v>
      </c>
      <c r="BM99" s="14">
        <f t="shared" si="118"/>
        <v>58.883217513367249</v>
      </c>
      <c r="BN99" s="15">
        <f t="shared" si="119"/>
        <v>5.5183909277794687E-6</v>
      </c>
      <c r="BO99" s="47">
        <f t="shared" si="70"/>
        <v>57.7</v>
      </c>
      <c r="BP99" s="48">
        <f t="shared" si="71"/>
        <v>71.8</v>
      </c>
    </row>
    <row r="100" spans="2:68" s="2" customFormat="1" ht="12.45" x14ac:dyDescent="0.25">
      <c r="B100" s="24">
        <f t="shared" si="74"/>
        <v>83</v>
      </c>
      <c r="C100" s="14">
        <f t="shared" si="75"/>
        <v>60.410129356277437</v>
      </c>
      <c r="D100" s="15">
        <f t="shared" si="62"/>
        <v>5.9200403750909736E-3</v>
      </c>
      <c r="E100" s="14">
        <f t="shared" si="76"/>
        <v>48.87667913043699</v>
      </c>
      <c r="F100" s="15">
        <f t="shared" si="63"/>
        <v>-4.2364361157556374E-3</v>
      </c>
      <c r="G100" s="14">
        <f t="shared" si="120"/>
        <v>60.493099769490783</v>
      </c>
      <c r="H100" s="15">
        <f t="shared" si="64"/>
        <v>-3.0102127318003546E-3</v>
      </c>
      <c r="I100" s="14">
        <f t="shared" si="121"/>
        <v>48.817011834057347</v>
      </c>
      <c r="J100" s="15">
        <f t="shared" si="65"/>
        <v>2.1765232003039259E-3</v>
      </c>
      <c r="K100" s="14">
        <f t="shared" si="77"/>
        <v>60.302461672653465</v>
      </c>
      <c r="L100" s="15">
        <f t="shared" si="66"/>
        <v>1.7525564114822867E-2</v>
      </c>
      <c r="M100" s="14">
        <f t="shared" si="78"/>
        <v>48.953218145321095</v>
      </c>
      <c r="N100" s="15">
        <f t="shared" si="67"/>
        <v>-1.2394898345839067E-2</v>
      </c>
      <c r="O100" s="14">
        <f t="shared" si="79"/>
        <v>60.465474482749173</v>
      </c>
      <c r="P100" s="15">
        <f t="shared" si="68"/>
        <v>-3.8545129060985062E-5</v>
      </c>
      <c r="Q100" s="14">
        <f t="shared" si="80"/>
        <v>48.836951266485066</v>
      </c>
      <c r="R100" s="15">
        <f t="shared" si="69"/>
        <v>2.7766852697119759E-5</v>
      </c>
      <c r="S100" s="32">
        <f>$J$10*B100+$L$10</f>
        <v>-7.5</v>
      </c>
      <c r="T100" s="33">
        <f>$J$11*B100+$N$11</f>
        <v>-37.142857142857139</v>
      </c>
      <c r="U100" s="28"/>
      <c r="V100" s="24">
        <f t="shared" si="81"/>
        <v>83</v>
      </c>
      <c r="W100" s="14">
        <f t="shared" si="82"/>
        <v>77.805698197189002</v>
      </c>
      <c r="X100" s="15">
        <f t="shared" si="83"/>
        <v>0.11505242988547515</v>
      </c>
      <c r="Y100" s="14">
        <f t="shared" si="84"/>
        <v>72.007954895270871</v>
      </c>
      <c r="Z100" s="15">
        <f t="shared" si="85"/>
        <v>-9.6802387651141686E-2</v>
      </c>
      <c r="AA100" s="14">
        <f t="shared" si="86"/>
        <v>81.886567045952987</v>
      </c>
      <c r="AB100" s="15">
        <f t="shared" si="87"/>
        <v>-0.12864017053810262</v>
      </c>
      <c r="AC100" s="14">
        <f t="shared" si="88"/>
        <v>68.422066210063562</v>
      </c>
      <c r="AD100" s="15">
        <f t="shared" si="89"/>
        <v>0.11829860647514678</v>
      </c>
      <c r="AE100" s="14">
        <f t="shared" si="90"/>
        <v>70.879440740770548</v>
      </c>
      <c r="AF100" s="15">
        <f t="shared" si="91"/>
        <v>0.51538398101739524</v>
      </c>
      <c r="AG100" s="14">
        <f t="shared" si="92"/>
        <v>77.477600778450963</v>
      </c>
      <c r="AH100" s="15">
        <f t="shared" si="93"/>
        <v>-0.3858133435321518</v>
      </c>
      <c r="AI100" s="14">
        <f t="shared" si="94"/>
        <v>79.724018124848399</v>
      </c>
      <c r="AJ100" s="15">
        <f t="shared" si="95"/>
        <v>3.4497851005443891E-4</v>
      </c>
      <c r="AK100" s="14">
        <f t="shared" si="96"/>
        <v>70.363123044404333</v>
      </c>
      <c r="AL100" s="15">
        <f t="shared" si="97"/>
        <v>-3.019565661546153E-4</v>
      </c>
      <c r="AM100" s="32">
        <f t="shared" si="72"/>
        <v>65.040650406504056</v>
      </c>
      <c r="AN100" s="33">
        <f t="shared" si="73"/>
        <v>58.119658119658141</v>
      </c>
      <c r="AO100" s="28"/>
      <c r="AP100" s="24">
        <f t="shared" si="98"/>
        <v>83</v>
      </c>
      <c r="AQ100" s="16">
        <f t="shared" si="99"/>
        <v>79.999844035373854</v>
      </c>
      <c r="AR100" s="15">
        <f t="shared" si="100"/>
        <v>3.1192864417050304E-5</v>
      </c>
      <c r="AS100" s="14">
        <f t="shared" si="101"/>
        <v>69.999999996733038</v>
      </c>
      <c r="AT100" s="15">
        <f t="shared" si="102"/>
        <v>9.8008867683718703E-10</v>
      </c>
      <c r="AX100" s="24">
        <f t="shared" si="103"/>
        <v>83</v>
      </c>
      <c r="AY100" s="14">
        <f t="shared" si="104"/>
        <v>74.110944033698601</v>
      </c>
      <c r="AZ100" s="15">
        <f t="shared" si="105"/>
        <v>1.2876101021960944E-4</v>
      </c>
      <c r="BA100" s="14">
        <f t="shared" si="106"/>
        <v>58.883610027604583</v>
      </c>
      <c r="BB100" s="15">
        <f t="shared" si="107"/>
        <v>-6.3501597362759736E-5</v>
      </c>
      <c r="BC100" s="14">
        <f t="shared" si="108"/>
        <v>74.111675861012159</v>
      </c>
      <c r="BD100" s="15">
        <f t="shared" si="109"/>
        <v>-1.2926980322734202E-7</v>
      </c>
      <c r="BE100" s="14">
        <f t="shared" si="110"/>
        <v>58.883248366906166</v>
      </c>
      <c r="BF100" s="15">
        <f t="shared" si="111"/>
        <v>6.4083985572685942E-8</v>
      </c>
      <c r="BG100" s="14">
        <f t="shared" si="112"/>
        <v>74.110660588301258</v>
      </c>
      <c r="BH100" s="15">
        <f t="shared" si="113"/>
        <v>1.7868727001575752E-4</v>
      </c>
      <c r="BI100" s="14">
        <f t="shared" si="114"/>
        <v>58.883749767923632</v>
      </c>
      <c r="BJ100" s="15">
        <f t="shared" si="115"/>
        <v>-8.8036968638405049E-5</v>
      </c>
      <c r="BK100" s="14">
        <f t="shared" si="116"/>
        <v>74.111726490471682</v>
      </c>
      <c r="BL100" s="15">
        <f t="shared" si="117"/>
        <v>-9.0404536425519947E-6</v>
      </c>
      <c r="BM100" s="14">
        <f t="shared" si="118"/>
        <v>58.883223031758178</v>
      </c>
      <c r="BN100" s="15">
        <f t="shared" si="119"/>
        <v>4.5410752713913388E-6</v>
      </c>
      <c r="BO100" s="47">
        <f t="shared" si="70"/>
        <v>57.55</v>
      </c>
      <c r="BP100" s="48">
        <f t="shared" si="71"/>
        <v>71.7</v>
      </c>
    </row>
    <row r="101" spans="2:68" s="2" customFormat="1" ht="12.45" x14ac:dyDescent="0.25">
      <c r="B101" s="24">
        <f t="shared" si="74"/>
        <v>84</v>
      </c>
      <c r="C101" s="14">
        <f t="shared" si="75"/>
        <v>60.416049396652525</v>
      </c>
      <c r="D101" s="15">
        <f t="shared" si="62"/>
        <v>5.2824056284279663E-3</v>
      </c>
      <c r="E101" s="14">
        <f t="shared" si="76"/>
        <v>48.872442694321236</v>
      </c>
      <c r="F101" s="15">
        <f t="shared" si="63"/>
        <v>-3.7827235351723942E-3</v>
      </c>
      <c r="G101" s="14">
        <f t="shared" si="120"/>
        <v>60.490089556758981</v>
      </c>
      <c r="H101" s="15">
        <f t="shared" si="64"/>
        <v>-2.6865009288097319E-3</v>
      </c>
      <c r="I101" s="14">
        <f t="shared" si="121"/>
        <v>48.819188357257651</v>
      </c>
      <c r="J101" s="15">
        <f t="shared" si="65"/>
        <v>1.9416711859463476E-3</v>
      </c>
      <c r="K101" s="14">
        <f t="shared" si="77"/>
        <v>60.319987236768284</v>
      </c>
      <c r="L101" s="15">
        <f t="shared" si="66"/>
        <v>1.5635463129454852E-2</v>
      </c>
      <c r="M101" s="14">
        <f t="shared" si="78"/>
        <v>48.940823246975256</v>
      </c>
      <c r="N101" s="15">
        <f t="shared" si="67"/>
        <v>-1.1078548150600831E-2</v>
      </c>
      <c r="O101" s="14">
        <f t="shared" si="79"/>
        <v>60.465435937620114</v>
      </c>
      <c r="P101" s="15">
        <f t="shared" si="68"/>
        <v>-3.4397419264031726E-5</v>
      </c>
      <c r="Q101" s="14">
        <f t="shared" si="80"/>
        <v>48.836979033337762</v>
      </c>
      <c r="R101" s="15">
        <f t="shared" si="69"/>
        <v>2.4778870532315977E-5</v>
      </c>
      <c r="S101" s="32">
        <f>$J$10*B101+$L$10</f>
        <v>-10</v>
      </c>
      <c r="T101" s="33">
        <f>$J$11*B101+$N$11</f>
        <v>-40</v>
      </c>
      <c r="U101" s="28"/>
      <c r="V101" s="24">
        <f t="shared" si="81"/>
        <v>84</v>
      </c>
      <c r="W101" s="14">
        <f t="shared" si="82"/>
        <v>77.920750627074483</v>
      </c>
      <c r="X101" s="15">
        <f t="shared" si="83"/>
        <v>0.10818828456032659</v>
      </c>
      <c r="Y101" s="14">
        <f t="shared" si="84"/>
        <v>71.911152507619732</v>
      </c>
      <c r="Z101" s="15">
        <f t="shared" si="85"/>
        <v>-9.1233425553625125E-2</v>
      </c>
      <c r="AA101" s="14">
        <f t="shared" si="86"/>
        <v>81.757926875414881</v>
      </c>
      <c r="AB101" s="15">
        <f t="shared" si="87"/>
        <v>-0.12100854328589961</v>
      </c>
      <c r="AC101" s="14">
        <f t="shared" si="88"/>
        <v>68.540364816538712</v>
      </c>
      <c r="AD101" s="15">
        <f t="shared" si="89"/>
        <v>0.11093837323124589</v>
      </c>
      <c r="AE101" s="14">
        <f t="shared" si="90"/>
        <v>71.394824721787941</v>
      </c>
      <c r="AF101" s="15">
        <f t="shared" si="91"/>
        <v>0.48684607009885639</v>
      </c>
      <c r="AG101" s="14">
        <f t="shared" si="92"/>
        <v>77.091787434918814</v>
      </c>
      <c r="AH101" s="15">
        <f t="shared" si="93"/>
        <v>-0.36722572076241722</v>
      </c>
      <c r="AI101" s="14">
        <f t="shared" si="94"/>
        <v>79.724363103358456</v>
      </c>
      <c r="AJ101" s="15">
        <f t="shared" si="95"/>
        <v>3.2433266035880592E-4</v>
      </c>
      <c r="AK101" s="14">
        <f t="shared" si="96"/>
        <v>70.362821087838171</v>
      </c>
      <c r="AL101" s="15">
        <f t="shared" si="97"/>
        <v>-2.8388751636221343E-4</v>
      </c>
      <c r="AM101" s="32">
        <f t="shared" si="72"/>
        <v>63.414634146341456</v>
      </c>
      <c r="AN101" s="33">
        <f t="shared" si="73"/>
        <v>56.410256410256437</v>
      </c>
      <c r="AO101" s="28"/>
      <c r="AP101" s="24">
        <f t="shared" si="98"/>
        <v>84</v>
      </c>
      <c r="AQ101" s="16">
        <f t="shared" si="99"/>
        <v>79.999875228238267</v>
      </c>
      <c r="AR101" s="15">
        <f t="shared" si="100"/>
        <v>2.4954313426303424E-5</v>
      </c>
      <c r="AS101" s="14">
        <f t="shared" si="101"/>
        <v>69.999999997713132</v>
      </c>
      <c r="AT101" s="15">
        <f t="shared" si="102"/>
        <v>6.8606020862095541E-10</v>
      </c>
      <c r="AX101" s="24">
        <f t="shared" si="103"/>
        <v>84</v>
      </c>
      <c r="AY101" s="14">
        <f t="shared" si="104"/>
        <v>74.111072794708818</v>
      </c>
      <c r="AZ101" s="15">
        <f t="shared" si="105"/>
        <v>1.0608123530348696E-4</v>
      </c>
      <c r="BA101" s="14">
        <f t="shared" si="106"/>
        <v>58.883546526007223</v>
      </c>
      <c r="BB101" s="15">
        <f t="shared" si="107"/>
        <v>-5.2350470930369826E-5</v>
      </c>
      <c r="BC101" s="14">
        <f t="shared" si="108"/>
        <v>74.111675731742352</v>
      </c>
      <c r="BD101" s="15">
        <f t="shared" si="109"/>
        <v>-1.0650614221491447E-7</v>
      </c>
      <c r="BE101" s="14">
        <f t="shared" si="110"/>
        <v>58.88324843099015</v>
      </c>
      <c r="BF101" s="15">
        <f t="shared" si="111"/>
        <v>5.2805277377265313E-8</v>
      </c>
      <c r="BG101" s="14">
        <f t="shared" si="112"/>
        <v>74.11083927557128</v>
      </c>
      <c r="BH101" s="15">
        <f t="shared" si="113"/>
        <v>1.4721216538047423E-4</v>
      </c>
      <c r="BI101" s="14">
        <f t="shared" si="114"/>
        <v>58.883661730954991</v>
      </c>
      <c r="BJ101" s="15">
        <f t="shared" si="115"/>
        <v>-7.2583944305736937E-5</v>
      </c>
      <c r="BK101" s="14">
        <f t="shared" si="116"/>
        <v>74.111717450018034</v>
      </c>
      <c r="BL101" s="15">
        <f t="shared" si="117"/>
        <v>-7.449580398562557E-6</v>
      </c>
      <c r="BM101" s="14">
        <f t="shared" si="118"/>
        <v>58.883227572833448</v>
      </c>
      <c r="BN101" s="15">
        <f t="shared" si="119"/>
        <v>3.7373177434480197E-6</v>
      </c>
      <c r="BO101" s="47">
        <f t="shared" si="70"/>
        <v>57.4</v>
      </c>
      <c r="BP101" s="48">
        <f t="shared" si="71"/>
        <v>71.599999999999994</v>
      </c>
    </row>
    <row r="102" spans="2:68" s="2" customFormat="1" ht="12.45" x14ac:dyDescent="0.25">
      <c r="B102" s="24">
        <f t="shared" si="74"/>
        <v>85</v>
      </c>
      <c r="C102" s="14">
        <f t="shared" si="75"/>
        <v>60.421331802280953</v>
      </c>
      <c r="D102" s="15">
        <f t="shared" si="62"/>
        <v>4.7134997251614408E-3</v>
      </c>
      <c r="E102" s="14">
        <f t="shared" si="76"/>
        <v>48.868659970786062</v>
      </c>
      <c r="F102" s="15">
        <f t="shared" si="63"/>
        <v>-3.3774041784955244E-3</v>
      </c>
      <c r="G102" s="14">
        <f t="shared" si="120"/>
        <v>60.487403055830171</v>
      </c>
      <c r="H102" s="15">
        <f t="shared" si="64"/>
        <v>-2.3975796016602047E-3</v>
      </c>
      <c r="I102" s="14">
        <f t="shared" si="121"/>
        <v>48.821130028443598</v>
      </c>
      <c r="J102" s="15">
        <f t="shared" si="65"/>
        <v>1.7322229363214703E-3</v>
      </c>
      <c r="K102" s="14">
        <f t="shared" si="77"/>
        <v>60.335622699897741</v>
      </c>
      <c r="L102" s="15">
        <f t="shared" si="66"/>
        <v>1.3949508567902669E-2</v>
      </c>
      <c r="M102" s="14">
        <f t="shared" si="78"/>
        <v>48.929744698824656</v>
      </c>
      <c r="N102" s="15">
        <f t="shared" si="67"/>
        <v>-9.9004397449098391E-3</v>
      </c>
      <c r="O102" s="14">
        <f t="shared" si="79"/>
        <v>60.465401540200851</v>
      </c>
      <c r="P102" s="15">
        <f t="shared" si="68"/>
        <v>-3.0696029631904764E-5</v>
      </c>
      <c r="Q102" s="14">
        <f t="shared" si="80"/>
        <v>48.837003812208295</v>
      </c>
      <c r="R102" s="15">
        <f t="shared" si="69"/>
        <v>2.211243004346386E-5</v>
      </c>
      <c r="S102" s="32">
        <f>$J$10*B102+$L$10</f>
        <v>-12.5</v>
      </c>
      <c r="T102" s="33">
        <f>$J$11*B102+$N$11</f>
        <v>-42.857142857142861</v>
      </c>
      <c r="U102" s="28"/>
      <c r="V102" s="24">
        <f t="shared" si="81"/>
        <v>85</v>
      </c>
      <c r="W102" s="14">
        <f t="shared" si="82"/>
        <v>78.02893891163481</v>
      </c>
      <c r="X102" s="15">
        <f t="shared" si="83"/>
        <v>0.10173081310438015</v>
      </c>
      <c r="Y102" s="14">
        <f t="shared" si="84"/>
        <v>71.819919082066107</v>
      </c>
      <c r="Z102" s="15">
        <f t="shared" si="85"/>
        <v>-8.5971821508325164E-2</v>
      </c>
      <c r="AA102" s="14">
        <f t="shared" si="86"/>
        <v>81.636918332128985</v>
      </c>
      <c r="AB102" s="15">
        <f t="shared" si="87"/>
        <v>-0.11382307566143179</v>
      </c>
      <c r="AC102" s="14">
        <f t="shared" si="88"/>
        <v>68.651303189769962</v>
      </c>
      <c r="AD102" s="15">
        <f t="shared" si="89"/>
        <v>0.10405065869062291</v>
      </c>
      <c r="AE102" s="14">
        <f t="shared" si="90"/>
        <v>71.881670791886791</v>
      </c>
      <c r="AF102" s="15">
        <f t="shared" si="91"/>
        <v>0.45965976291671318</v>
      </c>
      <c r="AG102" s="14">
        <f t="shared" si="92"/>
        <v>76.724561714156394</v>
      </c>
      <c r="AH102" s="15">
        <f t="shared" si="93"/>
        <v>-0.34926183703727709</v>
      </c>
      <c r="AI102" s="14">
        <f t="shared" si="94"/>
        <v>79.724687436018812</v>
      </c>
      <c r="AJ102" s="15">
        <f t="shared" si="95"/>
        <v>3.0492240059043496E-4</v>
      </c>
      <c r="AK102" s="14">
        <f t="shared" si="96"/>
        <v>70.36253720032181</v>
      </c>
      <c r="AL102" s="15">
        <f t="shared" si="97"/>
        <v>-2.6689960781212108E-4</v>
      </c>
      <c r="AM102" s="32">
        <f t="shared" si="72"/>
        <v>61.788617886178855</v>
      </c>
      <c r="AN102" s="33">
        <f t="shared" si="73"/>
        <v>54.700854700854734</v>
      </c>
      <c r="AO102" s="28"/>
      <c r="AP102" s="24">
        <f t="shared" si="98"/>
        <v>85</v>
      </c>
      <c r="AQ102" s="16">
        <f t="shared" si="99"/>
        <v>79.999900182551698</v>
      </c>
      <c r="AR102" s="15">
        <f t="shared" si="100"/>
        <v>1.9963464750794911E-5</v>
      </c>
      <c r="AS102" s="14">
        <f t="shared" si="101"/>
        <v>69.99999999839919</v>
      </c>
      <c r="AT102" s="15">
        <f t="shared" si="102"/>
        <v>4.8024284547988102E-10</v>
      </c>
      <c r="AX102" s="24">
        <f t="shared" si="103"/>
        <v>85</v>
      </c>
      <c r="AY102" s="14">
        <f t="shared" si="104"/>
        <v>74.11117887594412</v>
      </c>
      <c r="AZ102" s="15">
        <f t="shared" si="105"/>
        <v>8.7396812412934087E-5</v>
      </c>
      <c r="BA102" s="14">
        <f t="shared" si="106"/>
        <v>58.883494175536292</v>
      </c>
      <c r="BB102" s="15">
        <f t="shared" si="107"/>
        <v>-4.3154937614535465E-5</v>
      </c>
      <c r="BC102" s="14">
        <f t="shared" si="108"/>
        <v>74.111675625236217</v>
      </c>
      <c r="BD102" s="15">
        <f t="shared" si="109"/>
        <v>-8.7751143929899298E-8</v>
      </c>
      <c r="BE102" s="14">
        <f t="shared" si="110"/>
        <v>58.883248483795427</v>
      </c>
      <c r="BF102" s="15">
        <f t="shared" si="111"/>
        <v>4.3511137183906184E-8</v>
      </c>
      <c r="BG102" s="14">
        <f t="shared" si="112"/>
        <v>74.110986487736653</v>
      </c>
      <c r="BH102" s="15">
        <f t="shared" si="113"/>
        <v>1.2128217773087468E-4</v>
      </c>
      <c r="BI102" s="14">
        <f t="shared" si="114"/>
        <v>58.883589147010682</v>
      </c>
      <c r="BJ102" s="15">
        <f t="shared" si="115"/>
        <v>-5.9839228877112874E-5</v>
      </c>
      <c r="BK102" s="14">
        <f t="shared" si="116"/>
        <v>74.11171000043764</v>
      </c>
      <c r="BL102" s="15">
        <f t="shared" si="117"/>
        <v>-6.1385715444654498E-6</v>
      </c>
      <c r="BM102" s="14">
        <f t="shared" si="118"/>
        <v>58.883231310151189</v>
      </c>
      <c r="BN102" s="15">
        <f t="shared" si="119"/>
        <v>3.0761735217010086E-6</v>
      </c>
      <c r="BO102" s="47">
        <f t="shared" si="70"/>
        <v>57.25</v>
      </c>
      <c r="BP102" s="48">
        <f t="shared" si="71"/>
        <v>71.5</v>
      </c>
    </row>
    <row r="103" spans="2:68" s="2" customFormat="1" ht="12.45" x14ac:dyDescent="0.25">
      <c r="B103" s="24">
        <f t="shared" si="74"/>
        <v>86</v>
      </c>
      <c r="C103" s="14">
        <f t="shared" si="75"/>
        <v>60.426045302006116</v>
      </c>
      <c r="D103" s="15">
        <f t="shared" si="62"/>
        <v>4.2059052358269788E-3</v>
      </c>
      <c r="E103" s="14">
        <f t="shared" si="76"/>
        <v>48.865282566607569</v>
      </c>
      <c r="F103" s="15">
        <f t="shared" si="63"/>
        <v>-3.0153556057594955E-3</v>
      </c>
      <c r="G103" s="14">
        <f t="shared" si="120"/>
        <v>60.485005476228508</v>
      </c>
      <c r="H103" s="15">
        <f t="shared" si="64"/>
        <v>-2.1397140426442363E-3</v>
      </c>
      <c r="I103" s="14">
        <f t="shared" si="121"/>
        <v>48.822862251379917</v>
      </c>
      <c r="J103" s="15">
        <f t="shared" si="65"/>
        <v>1.5454176661000574E-3</v>
      </c>
      <c r="K103" s="14">
        <f t="shared" si="77"/>
        <v>60.349572208465645</v>
      </c>
      <c r="L103" s="15">
        <f t="shared" si="66"/>
        <v>1.244560379088E-2</v>
      </c>
      <c r="M103" s="14">
        <f t="shared" si="78"/>
        <v>48.919844259079746</v>
      </c>
      <c r="N103" s="15">
        <f t="shared" si="67"/>
        <v>-8.8463568690624328E-3</v>
      </c>
      <c r="O103" s="14">
        <f t="shared" si="79"/>
        <v>60.465370844171218</v>
      </c>
      <c r="P103" s="15">
        <f t="shared" si="68"/>
        <v>-2.7392933294567712E-5</v>
      </c>
      <c r="Q103" s="14">
        <f t="shared" si="80"/>
        <v>48.83702592463834</v>
      </c>
      <c r="R103" s="15">
        <f t="shared" si="69"/>
        <v>1.9732928593363397E-5</v>
      </c>
      <c r="S103" s="32">
        <f>$J$10*B103+$L$10</f>
        <v>-15</v>
      </c>
      <c r="T103" s="33">
        <f>$J$11*B103+$N$11</f>
        <v>-45.714285714285722</v>
      </c>
      <c r="U103" s="28"/>
      <c r="V103" s="24">
        <f t="shared" si="81"/>
        <v>86</v>
      </c>
      <c r="W103" s="14">
        <f t="shared" si="82"/>
        <v>78.130669724739192</v>
      </c>
      <c r="X103" s="15">
        <f t="shared" si="83"/>
        <v>9.56564219589362E-2</v>
      </c>
      <c r="Y103" s="14">
        <f t="shared" si="84"/>
        <v>71.733947260557784</v>
      </c>
      <c r="Z103" s="15">
        <f t="shared" si="85"/>
        <v>-8.1002166290071287E-2</v>
      </c>
      <c r="AA103" s="14">
        <f t="shared" si="86"/>
        <v>81.523095256467556</v>
      </c>
      <c r="AB103" s="15">
        <f t="shared" si="87"/>
        <v>-0.10705876304941064</v>
      </c>
      <c r="AC103" s="14">
        <f t="shared" si="88"/>
        <v>68.755353848460587</v>
      </c>
      <c r="AD103" s="15">
        <f t="shared" si="89"/>
        <v>9.7603588852452461E-2</v>
      </c>
      <c r="AE103" s="14">
        <f t="shared" si="90"/>
        <v>72.341330554803505</v>
      </c>
      <c r="AF103" s="15">
        <f t="shared" si="91"/>
        <v>0.43379626146705696</v>
      </c>
      <c r="AG103" s="14">
        <f t="shared" si="92"/>
        <v>76.375299877119119</v>
      </c>
      <c r="AH103" s="15">
        <f t="shared" si="93"/>
        <v>-0.33193454424921143</v>
      </c>
      <c r="AI103" s="14">
        <f t="shared" si="94"/>
        <v>79.724992358419399</v>
      </c>
      <c r="AJ103" s="15">
        <f t="shared" si="95"/>
        <v>2.8667378470625948E-4</v>
      </c>
      <c r="AK103" s="14">
        <f t="shared" si="96"/>
        <v>70.362270300714002</v>
      </c>
      <c r="AL103" s="15">
        <f t="shared" si="97"/>
        <v>-2.5092816358629477E-4</v>
      </c>
      <c r="AM103" s="32">
        <f t="shared" si="72"/>
        <v>60.162601626016254</v>
      </c>
      <c r="AN103" s="33">
        <f t="shared" si="73"/>
        <v>52.991452991453031</v>
      </c>
      <c r="AO103" s="28"/>
      <c r="AP103" s="24">
        <f t="shared" si="98"/>
        <v>86</v>
      </c>
      <c r="AQ103" s="16">
        <f t="shared" si="99"/>
        <v>79.99992014601645</v>
      </c>
      <c r="AR103" s="15">
        <f t="shared" si="100"/>
        <v>1.597078076836084E-5</v>
      </c>
      <c r="AS103" s="14">
        <f t="shared" si="101"/>
        <v>69.999999998879431</v>
      </c>
      <c r="AT103" s="15">
        <f t="shared" si="102"/>
        <v>3.3616975869138787E-10</v>
      </c>
      <c r="AX103" s="24">
        <f t="shared" si="103"/>
        <v>86</v>
      </c>
      <c r="AY103" s="14">
        <f t="shared" si="104"/>
        <v>74.111266272756538</v>
      </c>
      <c r="AZ103" s="15">
        <f t="shared" si="105"/>
        <v>7.2003761153231787E-5</v>
      </c>
      <c r="BA103" s="14">
        <f t="shared" si="106"/>
        <v>58.883451020598677</v>
      </c>
      <c r="BB103" s="15">
        <f t="shared" si="107"/>
        <v>-3.5572715559549348E-5</v>
      </c>
      <c r="BC103" s="14">
        <f t="shared" si="108"/>
        <v>74.11167553748507</v>
      </c>
      <c r="BD103" s="15">
        <f t="shared" si="109"/>
        <v>-7.2298854906685564E-8</v>
      </c>
      <c r="BE103" s="14">
        <f t="shared" si="110"/>
        <v>58.883248527306563</v>
      </c>
      <c r="BF103" s="15">
        <f t="shared" si="111"/>
        <v>3.5852497766980808E-8</v>
      </c>
      <c r="BG103" s="14">
        <f t="shared" si="112"/>
        <v>74.111107769914383</v>
      </c>
      <c r="BH103" s="15">
        <f t="shared" si="113"/>
        <v>9.99201727336652E-5</v>
      </c>
      <c r="BI103" s="14">
        <f t="shared" si="114"/>
        <v>58.883529307781806</v>
      </c>
      <c r="BJ103" s="15">
        <f t="shared" si="115"/>
        <v>-4.9329239834758757E-5</v>
      </c>
      <c r="BK103" s="14">
        <f t="shared" si="116"/>
        <v>74.11170386186609</v>
      </c>
      <c r="BL103" s="15">
        <f t="shared" si="117"/>
        <v>-5.0582161605013549E-6</v>
      </c>
      <c r="BM103" s="14">
        <f t="shared" si="118"/>
        <v>58.883234386324709</v>
      </c>
      <c r="BN103" s="15">
        <f t="shared" si="119"/>
        <v>2.5322470907441002E-6</v>
      </c>
      <c r="BO103" s="47">
        <f t="shared" si="70"/>
        <v>57.1</v>
      </c>
      <c r="BP103" s="48">
        <f t="shared" si="71"/>
        <v>71.400000000000006</v>
      </c>
    </row>
    <row r="104" spans="2:68" s="2" customFormat="1" ht="12.45" x14ac:dyDescent="0.25">
      <c r="B104" s="24">
        <f t="shared" si="74"/>
        <v>87</v>
      </c>
      <c r="C104" s="14">
        <f t="shared" si="75"/>
        <v>60.430251207241945</v>
      </c>
      <c r="D104" s="15">
        <f t="shared" si="62"/>
        <v>3.7530069062530202E-3</v>
      </c>
      <c r="E104" s="14">
        <f t="shared" si="76"/>
        <v>48.862267211001807</v>
      </c>
      <c r="F104" s="15">
        <f t="shared" si="63"/>
        <v>-2.6919898709714118E-3</v>
      </c>
      <c r="G104" s="14">
        <f t="shared" si="120"/>
        <v>60.482865762185867</v>
      </c>
      <c r="H104" s="15">
        <f t="shared" si="64"/>
        <v>-1.9095695444635297E-3</v>
      </c>
      <c r="I104" s="14">
        <f t="shared" si="121"/>
        <v>48.824407669046018</v>
      </c>
      <c r="J104" s="15">
        <f t="shared" si="65"/>
        <v>1.3787972666561288E-3</v>
      </c>
      <c r="K104" s="14">
        <f t="shared" si="77"/>
        <v>60.362017812256525</v>
      </c>
      <c r="L104" s="15">
        <f t="shared" si="66"/>
        <v>1.1104049944887784E-2</v>
      </c>
      <c r="M104" s="14">
        <f t="shared" si="78"/>
        <v>48.910997902210681</v>
      </c>
      <c r="N104" s="15">
        <f t="shared" si="67"/>
        <v>-7.9034868911964651E-3</v>
      </c>
      <c r="O104" s="14">
        <f t="shared" si="79"/>
        <v>60.465343451237921</v>
      </c>
      <c r="P104" s="15">
        <f t="shared" si="68"/>
        <v>-2.4445271388895407E-5</v>
      </c>
      <c r="Q104" s="14">
        <f t="shared" si="80"/>
        <v>48.837045657566932</v>
      </c>
      <c r="R104" s="15">
        <f t="shared" si="69"/>
        <v>1.7609487461989204E-5</v>
      </c>
      <c r="S104" s="32">
        <f>$J$10*B104+$L$10</f>
        <v>-17.5</v>
      </c>
      <c r="T104" s="33">
        <f>$J$11*B104+$N$11</f>
        <v>-48.571428571428584</v>
      </c>
      <c r="U104" s="28"/>
      <c r="V104" s="24">
        <f t="shared" si="81"/>
        <v>87</v>
      </c>
      <c r="W104" s="14">
        <f t="shared" si="82"/>
        <v>78.226326146698128</v>
      </c>
      <c r="X104" s="15">
        <f t="shared" si="83"/>
        <v>8.9942800748236351E-2</v>
      </c>
      <c r="Y104" s="14">
        <f t="shared" si="84"/>
        <v>71.652945094267707</v>
      </c>
      <c r="Z104" s="15">
        <f t="shared" si="85"/>
        <v>-7.6309631429410274E-2</v>
      </c>
      <c r="AA104" s="14">
        <f t="shared" si="86"/>
        <v>81.416036493418147</v>
      </c>
      <c r="AB104" s="15">
        <f t="shared" si="87"/>
        <v>-0.10069182158655376</v>
      </c>
      <c r="AC104" s="14">
        <f t="shared" si="88"/>
        <v>68.852957437313037</v>
      </c>
      <c r="AD104" s="15">
        <f t="shared" si="89"/>
        <v>9.1567585883330693E-2</v>
      </c>
      <c r="AE104" s="14">
        <f t="shared" si="90"/>
        <v>72.775126816270557</v>
      </c>
      <c r="AF104" s="15">
        <f t="shared" si="91"/>
        <v>0.40922146107499646</v>
      </c>
      <c r="AG104" s="14">
        <f t="shared" si="92"/>
        <v>76.043365332869911</v>
      </c>
      <c r="AH104" s="15">
        <f t="shared" si="93"/>
        <v>-0.31525132628043018</v>
      </c>
      <c r="AI104" s="14">
        <f t="shared" si="94"/>
        <v>79.725279032204099</v>
      </c>
      <c r="AJ104" s="15">
        <f t="shared" si="95"/>
        <v>2.6951729195712204E-4</v>
      </c>
      <c r="AK104" s="14">
        <f t="shared" si="96"/>
        <v>70.362019372550421</v>
      </c>
      <c r="AL104" s="15">
        <f t="shared" si="97"/>
        <v>-2.3591237469844373E-4</v>
      </c>
      <c r="AM104" s="32">
        <f t="shared" si="72"/>
        <v>58.536585365853654</v>
      </c>
      <c r="AN104" s="33">
        <f t="shared" si="73"/>
        <v>51.282051282051299</v>
      </c>
      <c r="AO104" s="28"/>
      <c r="AP104" s="24">
        <f t="shared" si="98"/>
        <v>87</v>
      </c>
      <c r="AQ104" s="16">
        <f t="shared" si="99"/>
        <v>79.999936116797215</v>
      </c>
      <c r="AR104" s="15">
        <f t="shared" si="100"/>
        <v>1.277663035355231E-5</v>
      </c>
      <c r="AS104" s="14">
        <f t="shared" si="101"/>
        <v>69.999999999215603</v>
      </c>
      <c r="AT104" s="15">
        <f t="shared" si="102"/>
        <v>2.3531976367244228E-10</v>
      </c>
      <c r="AX104" s="24">
        <f t="shared" si="103"/>
        <v>87</v>
      </c>
      <c r="AY104" s="14">
        <f t="shared" si="104"/>
        <v>74.111338276517685</v>
      </c>
      <c r="AZ104" s="15">
        <f t="shared" si="105"/>
        <v>5.9322178748669606E-5</v>
      </c>
      <c r="BA104" s="14">
        <f t="shared" si="106"/>
        <v>58.883415447883117</v>
      </c>
      <c r="BB104" s="15">
        <f t="shared" si="107"/>
        <v>-2.9321256004278509E-5</v>
      </c>
      <c r="BC104" s="14">
        <f t="shared" si="108"/>
        <v>74.11167546518621</v>
      </c>
      <c r="BD104" s="15">
        <f t="shared" si="109"/>
        <v>-5.9567650802056466E-8</v>
      </c>
      <c r="BE104" s="14">
        <f t="shared" si="110"/>
        <v>58.883248563159057</v>
      </c>
      <c r="BF104" s="15">
        <f t="shared" si="111"/>
        <v>2.954164430880705E-8</v>
      </c>
      <c r="BG104" s="14">
        <f t="shared" si="112"/>
        <v>74.111207690087113</v>
      </c>
      <c r="BH104" s="15">
        <f t="shared" si="113"/>
        <v>8.232125815227038E-5</v>
      </c>
      <c r="BI104" s="14">
        <f t="shared" si="114"/>
        <v>58.88347997854197</v>
      </c>
      <c r="BJ104" s="15">
        <f t="shared" si="115"/>
        <v>-4.0662926299908757E-5</v>
      </c>
      <c r="BK104" s="14">
        <f t="shared" si="116"/>
        <v>74.111698803649929</v>
      </c>
      <c r="BL104" s="15">
        <f t="shared" si="117"/>
        <v>-4.1679506185071194E-6</v>
      </c>
      <c r="BM104" s="14">
        <f t="shared" si="118"/>
        <v>58.883236918571797</v>
      </c>
      <c r="BN104" s="15">
        <f t="shared" si="119"/>
        <v>2.0846888424050288E-6</v>
      </c>
      <c r="BO104" s="47">
        <f t="shared" si="70"/>
        <v>56.95</v>
      </c>
      <c r="BP104" s="48">
        <f t="shared" si="71"/>
        <v>71.3</v>
      </c>
    </row>
    <row r="105" spans="2:68" s="2" customFormat="1" ht="12.45" x14ac:dyDescent="0.25">
      <c r="B105" s="24">
        <f t="shared" si="74"/>
        <v>88</v>
      </c>
      <c r="C105" s="14">
        <f t="shared" si="75"/>
        <v>60.434004214148196</v>
      </c>
      <c r="D105" s="15">
        <f t="shared" si="62"/>
        <v>3.3489046251222732E-3</v>
      </c>
      <c r="E105" s="14">
        <f t="shared" si="76"/>
        <v>48.859575221130839</v>
      </c>
      <c r="F105" s="15">
        <f t="shared" si="63"/>
        <v>-2.4031992666140312E-3</v>
      </c>
      <c r="G105" s="14">
        <f t="shared" si="120"/>
        <v>60.480956192641401</v>
      </c>
      <c r="H105" s="15">
        <f t="shared" si="64"/>
        <v>-1.7041687525609639E-3</v>
      </c>
      <c r="I105" s="14">
        <f t="shared" si="121"/>
        <v>48.825786466312671</v>
      </c>
      <c r="J105" s="15">
        <f t="shared" si="65"/>
        <v>1.2301725806276309E-3</v>
      </c>
      <c r="K105" s="14">
        <f t="shared" si="77"/>
        <v>60.373121862201415</v>
      </c>
      <c r="L105" s="15">
        <f t="shared" si="66"/>
        <v>9.9072853949015993E-3</v>
      </c>
      <c r="M105" s="14">
        <f t="shared" si="78"/>
        <v>48.903094415319487</v>
      </c>
      <c r="N105" s="15">
        <f t="shared" si="67"/>
        <v>-7.0602935248995635E-3</v>
      </c>
      <c r="O105" s="14">
        <f t="shared" si="79"/>
        <v>60.465319005966535</v>
      </c>
      <c r="P105" s="15">
        <f t="shared" si="68"/>
        <v>-2.1814796951069582E-5</v>
      </c>
      <c r="Q105" s="14">
        <f t="shared" si="80"/>
        <v>48.837063267054397</v>
      </c>
      <c r="R105" s="15">
        <f t="shared" si="69"/>
        <v>1.5714551052425918E-5</v>
      </c>
      <c r="S105" s="32">
        <f>$J$10*B105+$L$10</f>
        <v>-20</v>
      </c>
      <c r="T105" s="33">
        <f>$J$11*B105+$N$11</f>
        <v>-51.428571428571445</v>
      </c>
      <c r="U105" s="28"/>
      <c r="V105" s="24">
        <f t="shared" si="81"/>
        <v>88</v>
      </c>
      <c r="W105" s="14">
        <f t="shared" si="82"/>
        <v>78.31626894744636</v>
      </c>
      <c r="X105" s="15">
        <f t="shared" si="83"/>
        <v>8.4568867043340212E-2</v>
      </c>
      <c r="Y105" s="14">
        <f t="shared" si="84"/>
        <v>71.576635462838297</v>
      </c>
      <c r="Z105" s="15">
        <f t="shared" si="85"/>
        <v>-7.1879973040072542E-2</v>
      </c>
      <c r="AA105" s="14">
        <f t="shared" si="86"/>
        <v>81.315344671831596</v>
      </c>
      <c r="AB105" s="15">
        <f t="shared" si="87"/>
        <v>-9.4699660153003684E-2</v>
      </c>
      <c r="AC105" s="14">
        <f t="shared" si="88"/>
        <v>68.944525023196363</v>
      </c>
      <c r="AD105" s="15">
        <f t="shared" si="89"/>
        <v>8.5915192241335703E-2</v>
      </c>
      <c r="AE105" s="14">
        <f t="shared" si="90"/>
        <v>73.184348277345549</v>
      </c>
      <c r="AF105" s="15">
        <f t="shared" si="91"/>
        <v>0.38589709492545765</v>
      </c>
      <c r="AG105" s="14">
        <f t="shared" si="92"/>
        <v>75.728114006589479</v>
      </c>
      <c r="AH105" s="15">
        <f t="shared" si="93"/>
        <v>-0.29921493354676443</v>
      </c>
      <c r="AI105" s="14">
        <f t="shared" si="94"/>
        <v>79.725548549496054</v>
      </c>
      <c r="AJ105" s="15">
        <f t="shared" si="95"/>
        <v>2.5338756210047109E-4</v>
      </c>
      <c r="AK105" s="14">
        <f t="shared" si="96"/>
        <v>70.361783460175729</v>
      </c>
      <c r="AL105" s="15">
        <f t="shared" si="97"/>
        <v>-2.2179506889585809E-4</v>
      </c>
      <c r="AM105" s="32">
        <f t="shared" si="72"/>
        <v>56.910569105691053</v>
      </c>
      <c r="AN105" s="33">
        <f t="shared" si="73"/>
        <v>49.572649572649595</v>
      </c>
      <c r="AO105" s="28"/>
      <c r="AP105" s="24">
        <f t="shared" si="98"/>
        <v>88</v>
      </c>
      <c r="AQ105" s="16">
        <f t="shared" si="99"/>
        <v>79.999948893427572</v>
      </c>
      <c r="AR105" s="15">
        <f t="shared" si="100"/>
        <v>1.0221307956653961E-5</v>
      </c>
      <c r="AS105" s="14">
        <f t="shared" si="101"/>
        <v>69.999999999450921</v>
      </c>
      <c r="AT105" s="15">
        <f t="shared" si="102"/>
        <v>1.6472290198392267E-10</v>
      </c>
      <c r="AX105" s="24">
        <f t="shared" si="103"/>
        <v>88</v>
      </c>
      <c r="AY105" s="14">
        <f t="shared" si="104"/>
        <v>74.111397598696428</v>
      </c>
      <c r="AZ105" s="15">
        <f t="shared" si="105"/>
        <v>4.8874362113565079E-5</v>
      </c>
      <c r="BA105" s="14">
        <f t="shared" si="106"/>
        <v>58.883386126627116</v>
      </c>
      <c r="BB105" s="15">
        <f t="shared" si="107"/>
        <v>-2.4167364724192319E-5</v>
      </c>
      <c r="BC105" s="14">
        <f t="shared" si="108"/>
        <v>74.111675405618556</v>
      </c>
      <c r="BD105" s="15">
        <f t="shared" si="109"/>
        <v>-4.9078349780973026E-8</v>
      </c>
      <c r="BE105" s="14">
        <f t="shared" si="110"/>
        <v>58.883248592700703</v>
      </c>
      <c r="BF105" s="15">
        <f t="shared" si="111"/>
        <v>2.4341455224030999E-8</v>
      </c>
      <c r="BG105" s="14">
        <f t="shared" si="112"/>
        <v>74.111290011345261</v>
      </c>
      <c r="BH105" s="15">
        <f t="shared" si="113"/>
        <v>6.782240848171391E-5</v>
      </c>
      <c r="BI105" s="14">
        <f t="shared" si="114"/>
        <v>58.883439315615668</v>
      </c>
      <c r="BJ105" s="15">
        <f t="shared" si="115"/>
        <v>-3.3517459081892243E-5</v>
      </c>
      <c r="BK105" s="14">
        <f t="shared" si="116"/>
        <v>74.111694635699308</v>
      </c>
      <c r="BL105" s="15">
        <f t="shared" si="117"/>
        <v>-3.4343406303942999E-6</v>
      </c>
      <c r="BM105" s="14">
        <f t="shared" si="118"/>
        <v>58.883239003260641</v>
      </c>
      <c r="BN105" s="15">
        <f t="shared" si="119"/>
        <v>1.7163752004902936E-6</v>
      </c>
      <c r="BO105" s="47">
        <f t="shared" si="70"/>
        <v>56.8</v>
      </c>
      <c r="BP105" s="48">
        <f t="shared" si="71"/>
        <v>71.2</v>
      </c>
    </row>
    <row r="106" spans="2:68" s="2" customFormat="1" ht="12.45" x14ac:dyDescent="0.25">
      <c r="B106" s="24">
        <f t="shared" si="74"/>
        <v>89</v>
      </c>
      <c r="C106" s="14">
        <f t="shared" si="75"/>
        <v>60.437353118773316</v>
      </c>
      <c r="D106" s="15">
        <f t="shared" si="62"/>
        <v>2.988335876356274E-3</v>
      </c>
      <c r="E106" s="14">
        <f t="shared" si="76"/>
        <v>48.857172021864223</v>
      </c>
      <c r="F106" s="15">
        <f t="shared" si="63"/>
        <v>-2.1453072773898185E-3</v>
      </c>
      <c r="G106" s="14">
        <f t="shared" si="120"/>
        <v>60.47925202388884</v>
      </c>
      <c r="H106" s="15">
        <f t="shared" si="64"/>
        <v>-1.5208535231283626E-3</v>
      </c>
      <c r="I106" s="14">
        <f t="shared" si="121"/>
        <v>48.827016638893298</v>
      </c>
      <c r="J106" s="15">
        <f t="shared" si="65"/>
        <v>1.0975935445012297E-3</v>
      </c>
      <c r="K106" s="14">
        <f t="shared" si="77"/>
        <v>60.383029147596318</v>
      </c>
      <c r="L106" s="15">
        <f t="shared" si="66"/>
        <v>8.8396533424113244E-3</v>
      </c>
      <c r="M106" s="14">
        <f t="shared" si="78"/>
        <v>48.896034121794585</v>
      </c>
      <c r="N106" s="15">
        <f t="shared" si="67"/>
        <v>-6.306398856191997E-3</v>
      </c>
      <c r="O106" s="14">
        <f t="shared" si="79"/>
        <v>60.465297191169583</v>
      </c>
      <c r="P106" s="15">
        <f t="shared" si="68"/>
        <v>-1.9467378629123289E-5</v>
      </c>
      <c r="Q106" s="14">
        <f t="shared" si="80"/>
        <v>48.837078981605451</v>
      </c>
      <c r="R106" s="15">
        <f t="shared" si="69"/>
        <v>1.402352924628758E-5</v>
      </c>
      <c r="S106" s="32">
        <f>$J$10*B106+$L$10</f>
        <v>-22.5</v>
      </c>
      <c r="T106" s="33">
        <f>$J$11*B106+$N$11</f>
        <v>-54.285714285714278</v>
      </c>
      <c r="U106" s="28"/>
      <c r="V106" s="24">
        <f t="shared" si="81"/>
        <v>89</v>
      </c>
      <c r="W106" s="14">
        <f t="shared" si="82"/>
        <v>78.400837814489705</v>
      </c>
      <c r="X106" s="15">
        <f t="shared" si="83"/>
        <v>7.9514710933757726E-2</v>
      </c>
      <c r="Y106" s="14">
        <f t="shared" si="84"/>
        <v>71.504755489798228</v>
      </c>
      <c r="Z106" s="15">
        <f t="shared" si="85"/>
        <v>-6.7699531153534664E-2</v>
      </c>
      <c r="AA106" s="14">
        <f t="shared" si="86"/>
        <v>81.220645011678599</v>
      </c>
      <c r="AB106" s="15">
        <f t="shared" si="87"/>
        <v>-8.9060846691858764E-2</v>
      </c>
      <c r="AC106" s="14">
        <f t="shared" si="88"/>
        <v>69.030440215437693</v>
      </c>
      <c r="AD106" s="15">
        <f t="shared" si="89"/>
        <v>8.0620908262519109E-2</v>
      </c>
      <c r="AE106" s="14">
        <f t="shared" si="90"/>
        <v>73.570245372271003</v>
      </c>
      <c r="AF106" s="15">
        <f t="shared" si="91"/>
        <v>0.36378173931756219</v>
      </c>
      <c r="AG106" s="14">
        <f t="shared" si="92"/>
        <v>75.428899073042714</v>
      </c>
      <c r="AH106" s="15">
        <f t="shared" si="93"/>
        <v>-0.28382398053645197</v>
      </c>
      <c r="AI106" s="14">
        <f t="shared" si="94"/>
        <v>79.725801937058151</v>
      </c>
      <c r="AJ106" s="15">
        <f t="shared" si="95"/>
        <v>2.3822314644661446E-4</v>
      </c>
      <c r="AK106" s="14">
        <f t="shared" si="96"/>
        <v>70.361561665106834</v>
      </c>
      <c r="AL106" s="15">
        <f t="shared" si="97"/>
        <v>-2.085224932386609E-4</v>
      </c>
      <c r="AM106" s="32">
        <f t="shared" si="72"/>
        <v>55.284552845528452</v>
      </c>
      <c r="AN106" s="33">
        <f t="shared" si="73"/>
        <v>47.863247863247892</v>
      </c>
      <c r="AO106" s="28"/>
      <c r="AP106" s="24">
        <f t="shared" si="98"/>
        <v>89</v>
      </c>
      <c r="AQ106" s="16">
        <f t="shared" si="99"/>
        <v>79.999959114735532</v>
      </c>
      <c r="AR106" s="15">
        <f t="shared" si="100"/>
        <v>8.1770487153415377E-6</v>
      </c>
      <c r="AS106" s="14">
        <f t="shared" si="101"/>
        <v>69.999999999615639</v>
      </c>
      <c r="AT106" s="15">
        <f t="shared" si="102"/>
        <v>1.1530743027002822E-10</v>
      </c>
      <c r="AX106" s="24">
        <f t="shared" si="103"/>
        <v>89</v>
      </c>
      <c r="AY106" s="14">
        <f t="shared" si="104"/>
        <v>74.111446473058535</v>
      </c>
      <c r="AZ106" s="15">
        <f t="shared" si="105"/>
        <v>4.0266789753496544E-5</v>
      </c>
      <c r="BA106" s="14">
        <f t="shared" si="106"/>
        <v>58.883361959262395</v>
      </c>
      <c r="BB106" s="15">
        <f t="shared" si="107"/>
        <v>-1.9918614786856021E-5</v>
      </c>
      <c r="BC106" s="14">
        <f t="shared" si="108"/>
        <v>74.111675356540204</v>
      </c>
      <c r="BD106" s="15">
        <f t="shared" si="109"/>
        <v>-4.0436150300851128E-8</v>
      </c>
      <c r="BE106" s="14">
        <f t="shared" si="110"/>
        <v>58.883248617042156</v>
      </c>
      <c r="BF106" s="15">
        <f t="shared" si="111"/>
        <v>2.0056513974248553E-8</v>
      </c>
      <c r="BG106" s="14">
        <f t="shared" si="112"/>
        <v>74.111357833753743</v>
      </c>
      <c r="BH106" s="15">
        <f t="shared" si="113"/>
        <v>5.5877449688762153E-5</v>
      </c>
      <c r="BI106" s="14">
        <f t="shared" si="114"/>
        <v>58.883405798156588</v>
      </c>
      <c r="BJ106" s="15">
        <f t="shared" si="115"/>
        <v>-2.7626382929039863E-5</v>
      </c>
      <c r="BK106" s="14">
        <f t="shared" si="116"/>
        <v>74.111691201358681</v>
      </c>
      <c r="BL106" s="15">
        <f t="shared" si="117"/>
        <v>-2.829829359073001E-6</v>
      </c>
      <c r="BM106" s="14">
        <f t="shared" si="118"/>
        <v>58.883240719635843</v>
      </c>
      <c r="BN106" s="15">
        <f t="shared" si="119"/>
        <v>1.4132382420885095E-6</v>
      </c>
      <c r="BO106" s="47">
        <f t="shared" si="70"/>
        <v>56.65</v>
      </c>
      <c r="BP106" s="48">
        <f t="shared" si="71"/>
        <v>71.099999999999994</v>
      </c>
    </row>
    <row r="107" spans="2:68" s="2" customFormat="1" ht="12.45" x14ac:dyDescent="0.25">
      <c r="B107" s="24">
        <f t="shared" si="74"/>
        <v>90</v>
      </c>
      <c r="C107" s="14">
        <f t="shared" si="75"/>
        <v>60.440341454649669</v>
      </c>
      <c r="D107" s="15">
        <f t="shared" si="62"/>
        <v>2.6666066376654918E-3</v>
      </c>
      <c r="E107" s="14">
        <f t="shared" si="76"/>
        <v>48.855026714586835</v>
      </c>
      <c r="F107" s="15">
        <f t="shared" si="63"/>
        <v>-1.9150243024101954E-3</v>
      </c>
      <c r="G107" s="14">
        <f t="shared" si="120"/>
        <v>60.477731170365715</v>
      </c>
      <c r="H107" s="15">
        <f t="shared" si="64"/>
        <v>-1.3572508197006172E-3</v>
      </c>
      <c r="I107" s="14">
        <f t="shared" si="121"/>
        <v>48.828114232437798</v>
      </c>
      <c r="J107" s="15">
        <f t="shared" si="65"/>
        <v>9.7932273344003562E-4</v>
      </c>
      <c r="K107" s="14">
        <f t="shared" si="77"/>
        <v>60.391868800938731</v>
      </c>
      <c r="L107" s="15">
        <f t="shared" si="66"/>
        <v>7.8871946559413431E-3</v>
      </c>
      <c r="M107" s="14">
        <f t="shared" si="78"/>
        <v>48.889727722938396</v>
      </c>
      <c r="N107" s="15">
        <f t="shared" si="67"/>
        <v>-5.6324744675269045E-3</v>
      </c>
      <c r="O107" s="14">
        <f t="shared" si="79"/>
        <v>60.465277723790955</v>
      </c>
      <c r="P107" s="15">
        <f t="shared" si="68"/>
        <v>-1.7372557813200018E-5</v>
      </c>
      <c r="Q107" s="14">
        <f t="shared" si="80"/>
        <v>48.837093005134697</v>
      </c>
      <c r="R107" s="15">
        <f t="shared" si="69"/>
        <v>1.2514478251013372E-5</v>
      </c>
      <c r="S107" s="32">
        <f>$J$10*B107+$L$10</f>
        <v>-25</v>
      </c>
      <c r="T107" s="33">
        <f>$J$11*B107+$N$11</f>
        <v>-57.142857142857167</v>
      </c>
      <c r="U107" s="28"/>
      <c r="V107" s="24">
        <f t="shared" si="81"/>
        <v>90</v>
      </c>
      <c r="W107" s="14">
        <f t="shared" si="82"/>
        <v>78.480352525423456</v>
      </c>
      <c r="X107" s="15">
        <f t="shared" si="83"/>
        <v>7.4761539966585744E-2</v>
      </c>
      <c r="Y107" s="14">
        <f t="shared" si="84"/>
        <v>71.437055958644692</v>
      </c>
      <c r="Z107" s="15">
        <f t="shared" si="85"/>
        <v>-6.3755225281063588E-2</v>
      </c>
      <c r="AA107" s="14">
        <f t="shared" si="86"/>
        <v>81.131584164986734</v>
      </c>
      <c r="AB107" s="15">
        <f t="shared" si="87"/>
        <v>-8.3755070381640095E-2</v>
      </c>
      <c r="AC107" s="14">
        <f t="shared" si="88"/>
        <v>69.11106112370021</v>
      </c>
      <c r="AD107" s="15">
        <f t="shared" si="89"/>
        <v>7.5661042410301249E-2</v>
      </c>
      <c r="AE107" s="14">
        <f t="shared" si="90"/>
        <v>73.934027111588563</v>
      </c>
      <c r="AF107" s="15">
        <f t="shared" si="91"/>
        <v>0.34283168778109729</v>
      </c>
      <c r="AG107" s="14">
        <f t="shared" si="92"/>
        <v>75.145075092506261</v>
      </c>
      <c r="AH107" s="15">
        <f t="shared" si="93"/>
        <v>-0.26907350272391461</v>
      </c>
      <c r="AI107" s="14">
        <f t="shared" si="94"/>
        <v>79.726040160204604</v>
      </c>
      <c r="AJ107" s="15">
        <f t="shared" si="95"/>
        <v>2.2396627379350775E-4</v>
      </c>
      <c r="AK107" s="14">
        <f t="shared" si="96"/>
        <v>70.361353142613595</v>
      </c>
      <c r="AL107" s="15">
        <f t="shared" si="97"/>
        <v>-1.9604410970330832E-4</v>
      </c>
      <c r="AM107" s="32">
        <f t="shared" si="72"/>
        <v>53.658536585365823</v>
      </c>
      <c r="AN107" s="33">
        <f t="shared" si="73"/>
        <v>46.153846153846189</v>
      </c>
      <c r="AO107" s="28"/>
      <c r="AP107" s="24">
        <f t="shared" si="98"/>
        <v>90</v>
      </c>
      <c r="AQ107" s="16">
        <f t="shared" si="99"/>
        <v>79.999967291784245</v>
      </c>
      <c r="AR107" s="15">
        <f t="shared" si="100"/>
        <v>6.5416404761574728E-6</v>
      </c>
      <c r="AS107" s="14">
        <f t="shared" si="101"/>
        <v>69.999999999730946</v>
      </c>
      <c r="AT107" s="15">
        <f t="shared" si="102"/>
        <v>8.0715434335987886E-11</v>
      </c>
      <c r="AX107" s="24">
        <f t="shared" si="103"/>
        <v>90</v>
      </c>
      <c r="AY107" s="14">
        <f t="shared" si="104"/>
        <v>74.111486739848289</v>
      </c>
      <c r="AZ107" s="15">
        <f t="shared" si="105"/>
        <v>3.3175282034768017E-5</v>
      </c>
      <c r="BA107" s="14">
        <f t="shared" si="106"/>
        <v>58.883342040647605</v>
      </c>
      <c r="BB107" s="15">
        <f t="shared" si="107"/>
        <v>-1.6416244609853206E-5</v>
      </c>
      <c r="BC107" s="14">
        <f t="shared" si="108"/>
        <v>74.111675316104055</v>
      </c>
      <c r="BD107" s="15">
        <f t="shared" si="109"/>
        <v>-3.3315777835829623E-8</v>
      </c>
      <c r="BE107" s="14">
        <f t="shared" si="110"/>
        <v>58.883248637098667</v>
      </c>
      <c r="BF107" s="15">
        <f t="shared" si="111"/>
        <v>1.6525766312783119E-8</v>
      </c>
      <c r="BG107" s="14">
        <f t="shared" si="112"/>
        <v>74.111413711203426</v>
      </c>
      <c r="BH107" s="15">
        <f t="shared" si="113"/>
        <v>4.6036457418298711E-5</v>
      </c>
      <c r="BI107" s="14">
        <f t="shared" si="114"/>
        <v>58.883378171773657</v>
      </c>
      <c r="BJ107" s="15">
        <f t="shared" si="115"/>
        <v>-2.2769812235903941E-5</v>
      </c>
      <c r="BK107" s="14">
        <f t="shared" si="116"/>
        <v>74.111688371529326</v>
      </c>
      <c r="BL107" s="15">
        <f t="shared" si="117"/>
        <v>-2.3317050386182988E-6</v>
      </c>
      <c r="BM107" s="14">
        <f t="shared" si="118"/>
        <v>58.883242132874088</v>
      </c>
      <c r="BN107" s="15">
        <f t="shared" si="119"/>
        <v>1.1637170474506544E-6</v>
      </c>
      <c r="BO107" s="47">
        <f t="shared" si="70"/>
        <v>56.5</v>
      </c>
      <c r="BP107" s="48">
        <f t="shared" si="71"/>
        <v>71</v>
      </c>
    </row>
    <row r="108" spans="2:68" s="2" customFormat="1" ht="12.45" x14ac:dyDescent="0.25">
      <c r="B108" s="24">
        <f t="shared" si="74"/>
        <v>91</v>
      </c>
      <c r="C108" s="14">
        <f t="shared" si="75"/>
        <v>60.443008061287337</v>
      </c>
      <c r="D108" s="15">
        <f t="shared" si="62"/>
        <v>2.3795298005215848E-3</v>
      </c>
      <c r="E108" s="14">
        <f t="shared" si="76"/>
        <v>48.853111690284422</v>
      </c>
      <c r="F108" s="15">
        <f t="shared" si="63"/>
        <v>-1.7094077300834343E-3</v>
      </c>
      <c r="G108" s="14">
        <f t="shared" si="120"/>
        <v>60.476373919546013</v>
      </c>
      <c r="H108" s="15">
        <f t="shared" si="64"/>
        <v>-1.2112422276899792E-3</v>
      </c>
      <c r="I108" s="14">
        <f t="shared" si="121"/>
        <v>48.829093555171241</v>
      </c>
      <c r="J108" s="15">
        <f t="shared" si="65"/>
        <v>8.7381190311663914E-4</v>
      </c>
      <c r="K108" s="14">
        <f t="shared" si="77"/>
        <v>60.399755995594674</v>
      </c>
      <c r="L108" s="15">
        <f t="shared" si="66"/>
        <v>7.0374632274492477E-3</v>
      </c>
      <c r="M108" s="14">
        <f t="shared" si="78"/>
        <v>48.884095248470871</v>
      </c>
      <c r="N108" s="15">
        <f t="shared" si="67"/>
        <v>-5.0301413321953703E-3</v>
      </c>
      <c r="O108" s="14">
        <f t="shared" si="79"/>
        <v>60.465260351233141</v>
      </c>
      <c r="P108" s="15">
        <f t="shared" si="68"/>
        <v>-1.5503153429907712E-5</v>
      </c>
      <c r="Q108" s="14">
        <f t="shared" si="80"/>
        <v>48.837105519612948</v>
      </c>
      <c r="R108" s="15">
        <f t="shared" si="69"/>
        <v>1.1167815780588342E-5</v>
      </c>
      <c r="S108" s="32">
        <f>$J$10*B108+$L$10</f>
        <v>-27.5</v>
      </c>
      <c r="T108" s="33">
        <f>$J$11*B108+$N$11</f>
        <v>-60</v>
      </c>
      <c r="U108" s="28"/>
      <c r="V108" s="24">
        <f t="shared" si="81"/>
        <v>91</v>
      </c>
      <c r="W108" s="14">
        <f t="shared" si="82"/>
        <v>78.555114065390043</v>
      </c>
      <c r="X108" s="15">
        <f t="shared" si="83"/>
        <v>7.0291624897370397E-2</v>
      </c>
      <c r="Y108" s="14">
        <f t="shared" si="84"/>
        <v>71.373300733363635</v>
      </c>
      <c r="Z108" s="15">
        <f t="shared" si="85"/>
        <v>-6.003454683663989E-2</v>
      </c>
      <c r="AA108" s="14">
        <f t="shared" si="86"/>
        <v>81.047829094605092</v>
      </c>
      <c r="AB108" s="15">
        <f t="shared" si="87"/>
        <v>-7.8763100908655126E-2</v>
      </c>
      <c r="AC108" s="14">
        <f t="shared" si="88"/>
        <v>69.186722166110513</v>
      </c>
      <c r="AD108" s="15">
        <f t="shared" si="89"/>
        <v>7.1013573357626925E-2</v>
      </c>
      <c r="AE108" s="14">
        <f t="shared" si="90"/>
        <v>74.276858799369663</v>
      </c>
      <c r="AF108" s="15">
        <f t="shared" si="91"/>
        <v>0.32300170362666591</v>
      </c>
      <c r="AG108" s="14">
        <f t="shared" si="92"/>
        <v>74.876001589782348</v>
      </c>
      <c r="AH108" s="15">
        <f t="shared" si="93"/>
        <v>-0.25495547085321668</v>
      </c>
      <c r="AI108" s="14">
        <f t="shared" si="94"/>
        <v>79.726264126478398</v>
      </c>
      <c r="AJ108" s="15">
        <f t="shared" si="95"/>
        <v>2.1056263035745815E-4</v>
      </c>
      <c r="AK108" s="14">
        <f t="shared" si="96"/>
        <v>70.361157098503895</v>
      </c>
      <c r="AL108" s="15">
        <f t="shared" si="97"/>
        <v>-1.8431240299321416E-4</v>
      </c>
      <c r="AM108" s="32">
        <f t="shared" si="72"/>
        <v>52.032520325203222</v>
      </c>
      <c r="AN108" s="33">
        <f t="shared" si="73"/>
        <v>44.444444444444485</v>
      </c>
      <c r="AO108" s="28"/>
      <c r="AP108" s="24">
        <f t="shared" si="98"/>
        <v>91</v>
      </c>
      <c r="AQ108" s="16">
        <f t="shared" si="99"/>
        <v>79.999973833424718</v>
      </c>
      <c r="AR108" s="15">
        <f t="shared" si="100"/>
        <v>5.2333133442505308E-6</v>
      </c>
      <c r="AS108" s="14">
        <f t="shared" si="101"/>
        <v>69.999999999811664</v>
      </c>
      <c r="AT108" s="15">
        <f t="shared" si="102"/>
        <v>5.6500804035256671E-11</v>
      </c>
      <c r="AX108" s="24">
        <f t="shared" si="103"/>
        <v>91</v>
      </c>
      <c r="AY108" s="14">
        <f t="shared" si="104"/>
        <v>74.11151991513033</v>
      </c>
      <c r="AZ108" s="15">
        <f t="shared" si="105"/>
        <v>2.7332778656300365E-5</v>
      </c>
      <c r="BA108" s="14">
        <f t="shared" si="106"/>
        <v>58.883325624402993</v>
      </c>
      <c r="BB108" s="15">
        <f t="shared" si="107"/>
        <v>-1.3529286736215208E-5</v>
      </c>
      <c r="BC108" s="14">
        <f t="shared" si="108"/>
        <v>74.111675282788283</v>
      </c>
      <c r="BD108" s="15">
        <f t="shared" si="109"/>
        <v>-2.7449248121208316E-8</v>
      </c>
      <c r="BE108" s="14">
        <f t="shared" si="110"/>
        <v>58.883248653624435</v>
      </c>
      <c r="BF108" s="15">
        <f t="shared" si="111"/>
        <v>1.3616495459799711E-8</v>
      </c>
      <c r="BG108" s="14">
        <f t="shared" si="112"/>
        <v>74.111459747660845</v>
      </c>
      <c r="BH108" s="15">
        <f t="shared" si="113"/>
        <v>3.7928789367260474E-5</v>
      </c>
      <c r="BI108" s="14">
        <f t="shared" si="114"/>
        <v>58.883355401961424</v>
      </c>
      <c r="BJ108" s="15">
        <f t="shared" si="115"/>
        <v>-1.8766321502703671E-5</v>
      </c>
      <c r="BK108" s="14">
        <f t="shared" si="116"/>
        <v>74.111686039824292</v>
      </c>
      <c r="BL108" s="15">
        <f t="shared" si="117"/>
        <v>-1.9212497463164068E-6</v>
      </c>
      <c r="BM108" s="14">
        <f t="shared" si="118"/>
        <v>58.883243296591132</v>
      </c>
      <c r="BN108" s="15">
        <f t="shared" si="119"/>
        <v>9.5830843884413515E-7</v>
      </c>
      <c r="BO108" s="47">
        <f t="shared" si="70"/>
        <v>56.35</v>
      </c>
      <c r="BP108" s="48">
        <f t="shared" si="71"/>
        <v>70.900000000000006</v>
      </c>
    </row>
    <row r="109" spans="2:68" s="2" customFormat="1" ht="12.45" x14ac:dyDescent="0.25">
      <c r="B109" s="24">
        <f t="shared" si="74"/>
        <v>92</v>
      </c>
      <c r="C109" s="14">
        <f t="shared" si="75"/>
        <v>60.445387591087858</v>
      </c>
      <c r="D109" s="15">
        <f t="shared" si="62"/>
        <v>2.1233702883249883E-3</v>
      </c>
      <c r="E109" s="14">
        <f t="shared" si="76"/>
        <v>48.851402282554339</v>
      </c>
      <c r="F109" s="15">
        <f t="shared" si="63"/>
        <v>-1.525825976377071E-3</v>
      </c>
      <c r="G109" s="14">
        <f t="shared" si="120"/>
        <v>60.475162677318323</v>
      </c>
      <c r="H109" s="15">
        <f t="shared" si="64"/>
        <v>-1.0809367085897748E-3</v>
      </c>
      <c r="I109" s="14">
        <f t="shared" si="121"/>
        <v>48.82996736707436</v>
      </c>
      <c r="J109" s="15">
        <f t="shared" si="65"/>
        <v>7.7968117486904021E-4</v>
      </c>
      <c r="K109" s="14">
        <f t="shared" si="77"/>
        <v>60.406793458822122</v>
      </c>
      <c r="L109" s="15">
        <f t="shared" si="66"/>
        <v>6.2793614351912552E-3</v>
      </c>
      <c r="M109" s="14">
        <f t="shared" si="78"/>
        <v>48.879065107138672</v>
      </c>
      <c r="N109" s="15">
        <f t="shared" si="67"/>
        <v>-4.4918780731295627E-3</v>
      </c>
      <c r="O109" s="14">
        <f t="shared" si="79"/>
        <v>60.465244848079713</v>
      </c>
      <c r="P109" s="15">
        <f t="shared" si="68"/>
        <v>-1.3834909250665106E-5</v>
      </c>
      <c r="Q109" s="14">
        <f t="shared" si="80"/>
        <v>48.837116687428725</v>
      </c>
      <c r="R109" s="15">
        <f t="shared" si="69"/>
        <v>9.9660669237167099E-6</v>
      </c>
      <c r="S109" s="32">
        <f>$J$10*B109+$L$10</f>
        <v>-30</v>
      </c>
      <c r="T109" s="33">
        <f>$J$11*B109+$N$11</f>
        <v>-62.85714285714289</v>
      </c>
      <c r="U109" s="28"/>
      <c r="V109" s="24">
        <f t="shared" si="81"/>
        <v>92</v>
      </c>
      <c r="W109" s="14">
        <f t="shared" si="82"/>
        <v>78.625405690287408</v>
      </c>
      <c r="X109" s="15">
        <f t="shared" si="83"/>
        <v>6.6088246599611544E-2</v>
      </c>
      <c r="Y109" s="14">
        <f t="shared" si="84"/>
        <v>71.313266186526988</v>
      </c>
      <c r="Z109" s="15">
        <f t="shared" si="85"/>
        <v>-5.6525548976033235E-2</v>
      </c>
      <c r="AA109" s="14">
        <f t="shared" si="86"/>
        <v>80.969065993696432</v>
      </c>
      <c r="AB109" s="15">
        <f t="shared" si="87"/>
        <v>-7.4066745853076377E-2</v>
      </c>
      <c r="AC109" s="14">
        <f t="shared" si="88"/>
        <v>69.257735739468146</v>
      </c>
      <c r="AD109" s="15">
        <f t="shared" si="89"/>
        <v>6.6658023069035011E-2</v>
      </c>
      <c r="AE109" s="14">
        <f t="shared" si="90"/>
        <v>74.599860502996336</v>
      </c>
      <c r="AF109" s="15">
        <f t="shared" si="91"/>
        <v>0.30424566130126607</v>
      </c>
      <c r="AG109" s="14">
        <f t="shared" si="92"/>
        <v>74.621046118929129</v>
      </c>
      <c r="AH109" s="15">
        <f t="shared" si="93"/>
        <v>-0.24145926189385847</v>
      </c>
      <c r="AI109" s="14">
        <f t="shared" si="94"/>
        <v>79.726474689108755</v>
      </c>
      <c r="AJ109" s="15">
        <f t="shared" si="95"/>
        <v>1.9796115286130345E-4</v>
      </c>
      <c r="AK109" s="14">
        <f t="shared" si="96"/>
        <v>70.360972786100902</v>
      </c>
      <c r="AL109" s="15">
        <f t="shared" si="97"/>
        <v>-1.7328269982108679E-4</v>
      </c>
      <c r="AM109" s="32">
        <f t="shared" si="72"/>
        <v>50.406504065040622</v>
      </c>
      <c r="AN109" s="33">
        <f t="shared" si="73"/>
        <v>42.735042735042754</v>
      </c>
      <c r="AO109" s="28"/>
      <c r="AP109" s="24">
        <f t="shared" si="98"/>
        <v>92</v>
      </c>
      <c r="AQ109" s="16">
        <f t="shared" si="99"/>
        <v>79.999979066738064</v>
      </c>
      <c r="AR109" s="15">
        <f t="shared" si="100"/>
        <v>4.1866512910471667E-6</v>
      </c>
      <c r="AS109" s="14">
        <f t="shared" si="101"/>
        <v>69.999999999868166</v>
      </c>
      <c r="AT109" s="15">
        <f t="shared" si="102"/>
        <v>3.9551029118381935E-11</v>
      </c>
      <c r="AX109" s="24">
        <f t="shared" si="103"/>
        <v>92</v>
      </c>
      <c r="AY109" s="14">
        <f t="shared" si="104"/>
        <v>74.111547247908987</v>
      </c>
      <c r="AZ109" s="15">
        <f t="shared" si="105"/>
        <v>2.2519271538952357E-5</v>
      </c>
      <c r="BA109" s="14">
        <f t="shared" si="106"/>
        <v>58.88331209511626</v>
      </c>
      <c r="BB109" s="15">
        <f t="shared" si="107"/>
        <v>-1.1149715627710668E-5</v>
      </c>
      <c r="BC109" s="14">
        <f t="shared" si="108"/>
        <v>74.111675255339037</v>
      </c>
      <c r="BD109" s="15">
        <f t="shared" si="109"/>
        <v>-2.2615756526138595E-8</v>
      </c>
      <c r="BE109" s="14">
        <f t="shared" si="110"/>
        <v>58.883248667240927</v>
      </c>
      <c r="BF109" s="15">
        <f t="shared" si="111"/>
        <v>1.1219332794133335E-8</v>
      </c>
      <c r="BG109" s="14">
        <f t="shared" si="112"/>
        <v>74.111497676450213</v>
      </c>
      <c r="BH109" s="15">
        <f t="shared" si="113"/>
        <v>3.1249110362622373E-5</v>
      </c>
      <c r="BI109" s="14">
        <f t="shared" si="114"/>
        <v>58.883336635639921</v>
      </c>
      <c r="BJ109" s="15">
        <f t="shared" si="115"/>
        <v>-1.5466240197192821E-5</v>
      </c>
      <c r="BK109" s="14">
        <f t="shared" si="116"/>
        <v>74.111684118574544</v>
      </c>
      <c r="BL109" s="15">
        <f t="shared" si="117"/>
        <v>-1.5830375225236229E-6</v>
      </c>
      <c r="BM109" s="14">
        <f t="shared" si="118"/>
        <v>58.883244254899573</v>
      </c>
      <c r="BN109" s="15">
        <f t="shared" si="119"/>
        <v>7.8919889303260749E-7</v>
      </c>
      <c r="BO109" s="47">
        <f t="shared" si="70"/>
        <v>56.2</v>
      </c>
      <c r="BP109" s="48">
        <f t="shared" si="71"/>
        <v>70.8</v>
      </c>
    </row>
    <row r="110" spans="2:68" s="2" customFormat="1" ht="12.45" x14ac:dyDescent="0.25">
      <c r="B110" s="24">
        <f t="shared" si="74"/>
        <v>93</v>
      </c>
      <c r="C110" s="14">
        <f t="shared" si="75"/>
        <v>60.447510961376182</v>
      </c>
      <c r="D110" s="15">
        <f t="shared" si="62"/>
        <v>1.8947961401334368E-3</v>
      </c>
      <c r="E110" s="14">
        <f t="shared" si="76"/>
        <v>48.84987645657796</v>
      </c>
      <c r="F110" s="15">
        <f t="shared" si="63"/>
        <v>-1.3619261240425118E-3</v>
      </c>
      <c r="G110" s="14">
        <f t="shared" si="120"/>
        <v>60.474081740609734</v>
      </c>
      <c r="H110" s="15">
        <f t="shared" si="64"/>
        <v>-9.6464625378356317E-4</v>
      </c>
      <c r="I110" s="14">
        <f t="shared" si="121"/>
        <v>48.830747048249229</v>
      </c>
      <c r="J110" s="15">
        <f t="shared" si="65"/>
        <v>6.9570055518752838E-4</v>
      </c>
      <c r="K110" s="14">
        <f t="shared" si="77"/>
        <v>60.413072820257312</v>
      </c>
      <c r="L110" s="15">
        <f t="shared" si="66"/>
        <v>5.6029935406449738E-3</v>
      </c>
      <c r="M110" s="14">
        <f t="shared" si="78"/>
        <v>48.87457322906554</v>
      </c>
      <c r="N110" s="15">
        <f t="shared" si="67"/>
        <v>-4.0109371285259598E-3</v>
      </c>
      <c r="O110" s="14">
        <f t="shared" si="79"/>
        <v>60.46523101317046</v>
      </c>
      <c r="P110" s="15">
        <f t="shared" si="68"/>
        <v>-1.2346179163902349E-5</v>
      </c>
      <c r="Q110" s="14">
        <f t="shared" si="80"/>
        <v>48.837126653495652</v>
      </c>
      <c r="R110" s="15">
        <f t="shared" si="69"/>
        <v>8.8936373261461199E-6</v>
      </c>
      <c r="S110" s="32">
        <f>$J$10*B110+$L$10</f>
        <v>-32.5</v>
      </c>
      <c r="T110" s="33">
        <f>$J$11*B110+$N$11</f>
        <v>-65.714285714285722</v>
      </c>
      <c r="U110" s="28"/>
      <c r="V110" s="24">
        <f t="shared" si="81"/>
        <v>93</v>
      </c>
      <c r="W110" s="14">
        <f t="shared" si="82"/>
        <v>78.691493936887014</v>
      </c>
      <c r="X110" s="15">
        <f t="shared" si="83"/>
        <v>6.2135644398440881E-2</v>
      </c>
      <c r="Y110" s="14">
        <f t="shared" si="84"/>
        <v>71.256740637550962</v>
      </c>
      <c r="Z110" s="15">
        <f t="shared" si="85"/>
        <v>-5.3216834336961227E-2</v>
      </c>
      <c r="AA110" s="14">
        <f t="shared" si="86"/>
        <v>80.894999247843359</v>
      </c>
      <c r="AB110" s="15">
        <f t="shared" si="87"/>
        <v>-6.9648807007471447E-2</v>
      </c>
      <c r="AC110" s="14">
        <f t="shared" si="88"/>
        <v>69.324393762537184</v>
      </c>
      <c r="AD110" s="15">
        <f t="shared" si="89"/>
        <v>6.257534006698684E-2</v>
      </c>
      <c r="AE110" s="14">
        <f t="shared" si="90"/>
        <v>74.904106164297602</v>
      </c>
      <c r="AF110" s="15">
        <f t="shared" si="91"/>
        <v>0.28651708722393732</v>
      </c>
      <c r="AG110" s="14">
        <f t="shared" si="92"/>
        <v>74.379586857035264</v>
      </c>
      <c r="AH110" s="15">
        <f t="shared" si="93"/>
        <v>-0.2285720870045278</v>
      </c>
      <c r="AI110" s="14">
        <f t="shared" si="94"/>
        <v>79.726672650261619</v>
      </c>
      <c r="AJ110" s="15">
        <f t="shared" si="95"/>
        <v>1.8611383401800907E-4</v>
      </c>
      <c r="AK110" s="14">
        <f t="shared" si="96"/>
        <v>70.360799503401083</v>
      </c>
      <c r="AL110" s="15">
        <f t="shared" si="97"/>
        <v>-1.6291299900750289E-4</v>
      </c>
      <c r="AM110" s="32">
        <f t="shared" si="72"/>
        <v>48.780487804878021</v>
      </c>
      <c r="AN110" s="33">
        <f t="shared" si="73"/>
        <v>41.02564102564105</v>
      </c>
      <c r="AO110" s="28"/>
      <c r="AP110" s="24">
        <f t="shared" si="98"/>
        <v>93</v>
      </c>
      <c r="AQ110" s="16">
        <f t="shared" si="99"/>
        <v>79.99998325338936</v>
      </c>
      <c r="AR110" s="15">
        <f t="shared" si="100"/>
        <v>3.3493214269653862E-6</v>
      </c>
      <c r="AS110" s="14">
        <f t="shared" si="101"/>
        <v>69.999999999907715</v>
      </c>
      <c r="AT110" s="15">
        <f t="shared" si="102"/>
        <v>2.7686186676553339E-11</v>
      </c>
      <c r="AX110" s="24">
        <f t="shared" si="103"/>
        <v>93</v>
      </c>
      <c r="AY110" s="14">
        <f t="shared" si="104"/>
        <v>74.111569767180526</v>
      </c>
      <c r="AZ110" s="15">
        <f t="shared" si="105"/>
        <v>1.8553512702297243E-5</v>
      </c>
      <c r="BA110" s="14">
        <f t="shared" si="106"/>
        <v>58.883300945400634</v>
      </c>
      <c r="BB110" s="15">
        <f t="shared" si="107"/>
        <v>-9.1884390745098766E-6</v>
      </c>
      <c r="BC110" s="14">
        <f t="shared" si="108"/>
        <v>74.111675232723286</v>
      </c>
      <c r="BD110" s="15">
        <f t="shared" si="109"/>
        <v>-1.863340063588789E-8</v>
      </c>
      <c r="BE110" s="14">
        <f t="shared" si="110"/>
        <v>58.883248678460262</v>
      </c>
      <c r="BF110" s="15">
        <f t="shared" si="111"/>
        <v>9.2441432429704174E-9</v>
      </c>
      <c r="BG110" s="14">
        <f t="shared" si="112"/>
        <v>74.111528925560577</v>
      </c>
      <c r="BH110" s="15">
        <f t="shared" si="113"/>
        <v>2.5745881848819741E-5</v>
      </c>
      <c r="BI110" s="14">
        <f t="shared" si="114"/>
        <v>58.883321169399721</v>
      </c>
      <c r="BJ110" s="15">
        <f t="shared" si="115"/>
        <v>-1.274611094111154E-5</v>
      </c>
      <c r="BK110" s="14">
        <f t="shared" si="116"/>
        <v>74.111682535537028</v>
      </c>
      <c r="BL110" s="15">
        <f t="shared" si="117"/>
        <v>-1.3043557711915285E-6</v>
      </c>
      <c r="BM110" s="14">
        <f t="shared" si="118"/>
        <v>58.883245044098466</v>
      </c>
      <c r="BN110" s="15">
        <f t="shared" si="119"/>
        <v>6.4996275774238459E-7</v>
      </c>
      <c r="BO110" s="47">
        <f t="shared" si="70"/>
        <v>56.05</v>
      </c>
      <c r="BP110" s="48">
        <f t="shared" si="71"/>
        <v>70.7</v>
      </c>
    </row>
    <row r="111" spans="2:68" s="2" customFormat="1" ht="12.45" x14ac:dyDescent="0.25">
      <c r="B111" s="24">
        <f t="shared" si="74"/>
        <v>94</v>
      </c>
      <c r="C111" s="14">
        <f t="shared" si="75"/>
        <v>60.449405757516317</v>
      </c>
      <c r="D111" s="15">
        <f t="shared" si="62"/>
        <v>1.6908349078055274E-3</v>
      </c>
      <c r="E111" s="14">
        <f t="shared" si="76"/>
        <v>48.848514530453919</v>
      </c>
      <c r="F111" s="15">
        <f t="shared" si="63"/>
        <v>-1.2156048272693454E-3</v>
      </c>
      <c r="G111" s="14">
        <f t="shared" si="120"/>
        <v>60.473117094355949</v>
      </c>
      <c r="H111" s="15">
        <f t="shared" si="64"/>
        <v>-8.6086413281316609E-4</v>
      </c>
      <c r="I111" s="14">
        <f t="shared" si="121"/>
        <v>48.83144274880442</v>
      </c>
      <c r="J111" s="15">
        <f t="shared" si="65"/>
        <v>6.2077351872691366E-4</v>
      </c>
      <c r="K111" s="14">
        <f t="shared" si="77"/>
        <v>60.418675813797961</v>
      </c>
      <c r="L111" s="15">
        <f t="shared" si="66"/>
        <v>4.9995350729945542E-3</v>
      </c>
      <c r="M111" s="14">
        <f t="shared" si="78"/>
        <v>48.870562291937013</v>
      </c>
      <c r="N111" s="15">
        <f t="shared" si="67"/>
        <v>-3.5812683368634524E-3</v>
      </c>
      <c r="O111" s="14">
        <f t="shared" si="79"/>
        <v>60.465218666991298</v>
      </c>
      <c r="P111" s="15">
        <f t="shared" si="68"/>
        <v>-1.1017646311284324E-5</v>
      </c>
      <c r="Q111" s="14">
        <f t="shared" si="80"/>
        <v>48.837135547132981</v>
      </c>
      <c r="R111" s="15">
        <f t="shared" si="69"/>
        <v>7.9366108183265283E-6</v>
      </c>
      <c r="S111" s="32">
        <f>$J$10*B111+$L$10</f>
        <v>-35</v>
      </c>
      <c r="T111" s="33">
        <f>$J$11*B111+$N$11</f>
        <v>-68.571428571428555</v>
      </c>
      <c r="U111" s="28"/>
      <c r="V111" s="24">
        <f t="shared" si="81"/>
        <v>94</v>
      </c>
      <c r="W111" s="14">
        <f t="shared" si="82"/>
        <v>78.753629581285452</v>
      </c>
      <c r="X111" s="15">
        <f t="shared" si="83"/>
        <v>5.841896602642116E-2</v>
      </c>
      <c r="Y111" s="14">
        <f t="shared" si="84"/>
        <v>71.203523803213997</v>
      </c>
      <c r="Z111" s="15">
        <f t="shared" si="85"/>
        <v>-5.0097541102436693E-2</v>
      </c>
      <c r="AA111" s="14">
        <f t="shared" si="86"/>
        <v>80.825350440835891</v>
      </c>
      <c r="AB111" s="15">
        <f t="shared" si="87"/>
        <v>-6.5493036283832851E-2</v>
      </c>
      <c r="AC111" s="14">
        <f t="shared" si="88"/>
        <v>69.386969102604169</v>
      </c>
      <c r="AD111" s="15">
        <f t="shared" si="89"/>
        <v>5.8747792097085139E-2</v>
      </c>
      <c r="AE111" s="14">
        <f t="shared" si="90"/>
        <v>75.190623251521544</v>
      </c>
      <c r="AF111" s="15">
        <f t="shared" si="91"/>
        <v>0.26976961070031358</v>
      </c>
      <c r="AG111" s="14">
        <f t="shared" si="92"/>
        <v>74.151014770030741</v>
      </c>
      <c r="AH111" s="15">
        <f t="shared" si="93"/>
        <v>-0.216279377633807</v>
      </c>
      <c r="AI111" s="14">
        <f t="shared" si="94"/>
        <v>79.726858764095638</v>
      </c>
      <c r="AJ111" s="15">
        <f t="shared" si="95"/>
        <v>1.7497553964052059E-4</v>
      </c>
      <c r="AK111" s="14">
        <f t="shared" si="96"/>
        <v>70.360636590402081</v>
      </c>
      <c r="AL111" s="15">
        <f t="shared" si="97"/>
        <v>-1.5316381171892601E-4</v>
      </c>
      <c r="AM111" s="32">
        <f t="shared" si="72"/>
        <v>47.15447154471542</v>
      </c>
      <c r="AN111" s="33">
        <f t="shared" si="73"/>
        <v>39.316239316239347</v>
      </c>
      <c r="AO111" s="28"/>
      <c r="AP111" s="24">
        <f t="shared" si="98"/>
        <v>94</v>
      </c>
      <c r="AQ111" s="16">
        <f t="shared" si="99"/>
        <v>79.999986602710791</v>
      </c>
      <c r="AR111" s="15">
        <f t="shared" si="100"/>
        <v>2.6794573926629544E-6</v>
      </c>
      <c r="AS111" s="14">
        <f t="shared" si="101"/>
        <v>69.999999999935397</v>
      </c>
      <c r="AT111" s="15">
        <f t="shared" si="102"/>
        <v>1.9381496407770857E-11</v>
      </c>
      <c r="AX111" s="24">
        <f t="shared" si="103"/>
        <v>94</v>
      </c>
      <c r="AY111" s="14">
        <f t="shared" si="104"/>
        <v>74.11158832069323</v>
      </c>
      <c r="AZ111" s="15">
        <f t="shared" si="105"/>
        <v>1.5286184061251181E-5</v>
      </c>
      <c r="BA111" s="14">
        <f t="shared" si="106"/>
        <v>58.883291756961562</v>
      </c>
      <c r="BB111" s="15">
        <f t="shared" si="107"/>
        <v>-7.571987263069138E-6</v>
      </c>
      <c r="BC111" s="14">
        <f t="shared" si="108"/>
        <v>74.111675214089885</v>
      </c>
      <c r="BD111" s="15">
        <f t="shared" si="109"/>
        <v>-1.535229502016559E-8</v>
      </c>
      <c r="BE111" s="14">
        <f t="shared" si="110"/>
        <v>58.883248687704409</v>
      </c>
      <c r="BF111" s="15">
        <f t="shared" si="111"/>
        <v>7.6166598522188917E-9</v>
      </c>
      <c r="BG111" s="14">
        <f t="shared" si="112"/>
        <v>74.11155467144242</v>
      </c>
      <c r="BH111" s="15">
        <f t="shared" si="113"/>
        <v>2.1211880992236429E-5</v>
      </c>
      <c r="BI111" s="14">
        <f t="shared" si="114"/>
        <v>58.883308423288781</v>
      </c>
      <c r="BJ111" s="15">
        <f t="shared" si="115"/>
        <v>-1.0504110570077452E-5</v>
      </c>
      <c r="BK111" s="14">
        <f t="shared" si="116"/>
        <v>74.111681231181251</v>
      </c>
      <c r="BL111" s="15">
        <f t="shared" si="117"/>
        <v>-1.0747282053773697E-6</v>
      </c>
      <c r="BM111" s="14">
        <f t="shared" si="118"/>
        <v>58.883245694061223</v>
      </c>
      <c r="BN111" s="15">
        <f t="shared" si="119"/>
        <v>5.3531471673373202E-7</v>
      </c>
      <c r="BO111" s="47">
        <f t="shared" si="70"/>
        <v>55.9</v>
      </c>
      <c r="BP111" s="48">
        <f t="shared" si="71"/>
        <v>70.599999999999994</v>
      </c>
    </row>
    <row r="112" spans="2:68" s="2" customFormat="1" ht="12.45" x14ac:dyDescent="0.25">
      <c r="B112" s="24">
        <f t="shared" si="74"/>
        <v>95</v>
      </c>
      <c r="C112" s="14">
        <f t="shared" si="75"/>
        <v>60.451096592424122</v>
      </c>
      <c r="D112" s="15">
        <f t="shared" si="62"/>
        <v>1.5088347862755036E-3</v>
      </c>
      <c r="E112" s="14">
        <f t="shared" si="76"/>
        <v>48.847298925626646</v>
      </c>
      <c r="F112" s="15">
        <f t="shared" si="63"/>
        <v>-1.0849821723679653E-3</v>
      </c>
      <c r="G112" s="14">
        <f t="shared" si="120"/>
        <v>60.472256230223138</v>
      </c>
      <c r="H112" s="15">
        <f t="shared" si="64"/>
        <v>-7.6824546223308587E-4</v>
      </c>
      <c r="I112" s="14">
        <f t="shared" si="121"/>
        <v>48.832063522323146</v>
      </c>
      <c r="J112" s="15">
        <f t="shared" si="65"/>
        <v>5.5392241738783099E-4</v>
      </c>
      <c r="K112" s="14">
        <f t="shared" si="77"/>
        <v>60.423675348870958</v>
      </c>
      <c r="L112" s="15">
        <f t="shared" si="66"/>
        <v>4.4611164603485243E-3</v>
      </c>
      <c r="M112" s="14">
        <f t="shared" si="78"/>
        <v>48.866981023600147</v>
      </c>
      <c r="N112" s="15">
        <f t="shared" si="67"/>
        <v>-3.1974494408366638E-3</v>
      </c>
      <c r="O112" s="14">
        <f t="shared" si="79"/>
        <v>60.46520764934499</v>
      </c>
      <c r="P112" s="15">
        <f t="shared" si="68"/>
        <v>-9.8320724464251441E-6</v>
      </c>
      <c r="Q112" s="14">
        <f t="shared" si="80"/>
        <v>48.837143483743802</v>
      </c>
      <c r="R112" s="15">
        <f t="shared" si="69"/>
        <v>7.0825688061049163E-6</v>
      </c>
      <c r="S112" s="32">
        <f>$J$10*B112+$L$10</f>
        <v>-37.5</v>
      </c>
      <c r="T112" s="33">
        <f>$J$11*B112+$N$11</f>
        <v>-71.428571428571445</v>
      </c>
      <c r="U112" s="28"/>
      <c r="V112" s="24">
        <f t="shared" si="81"/>
        <v>95</v>
      </c>
      <c r="W112" s="14">
        <f t="shared" si="82"/>
        <v>78.812048547311875</v>
      </c>
      <c r="X112" s="15">
        <f t="shared" si="83"/>
        <v>5.4924219343241099E-2</v>
      </c>
      <c r="Y112" s="14">
        <f t="shared" si="84"/>
        <v>71.153426262111566</v>
      </c>
      <c r="Z112" s="15">
        <f t="shared" si="85"/>
        <v>-4.7157327753348355E-2</v>
      </c>
      <c r="AA112" s="14">
        <f t="shared" si="86"/>
        <v>80.759857404552065</v>
      </c>
      <c r="AB112" s="15">
        <f t="shared" si="87"/>
        <v>-6.1584091730167323E-2</v>
      </c>
      <c r="AC112" s="14">
        <f t="shared" si="88"/>
        <v>69.445716894701249</v>
      </c>
      <c r="AD112" s="15">
        <f t="shared" si="89"/>
        <v>5.5158867445813442E-2</v>
      </c>
      <c r="AE112" s="14">
        <f t="shared" si="90"/>
        <v>75.460392862221852</v>
      </c>
      <c r="AF112" s="15">
        <f t="shared" si="91"/>
        <v>0.25395733516177454</v>
      </c>
      <c r="AG112" s="14">
        <f t="shared" si="92"/>
        <v>73.934735392396931</v>
      </c>
      <c r="AH112" s="15">
        <f t="shared" si="93"/>
        <v>-0.20456513147436972</v>
      </c>
      <c r="AI112" s="14">
        <f t="shared" si="94"/>
        <v>79.727033739635274</v>
      </c>
      <c r="AJ112" s="15">
        <f t="shared" si="95"/>
        <v>1.6450383670640889E-4</v>
      </c>
      <c r="AK112" s="14">
        <f t="shared" si="96"/>
        <v>70.360483426590363</v>
      </c>
      <c r="AL112" s="15">
        <f t="shared" si="97"/>
        <v>-1.439980112412087E-4</v>
      </c>
      <c r="AM112" s="32">
        <f t="shared" si="72"/>
        <v>45.52845528455282</v>
      </c>
      <c r="AN112" s="33">
        <f t="shared" si="73"/>
        <v>37.606837606837644</v>
      </c>
      <c r="AO112" s="28"/>
      <c r="AP112" s="24">
        <f t="shared" si="98"/>
        <v>95</v>
      </c>
      <c r="AQ112" s="16">
        <f t="shared" si="99"/>
        <v>79.999989282168187</v>
      </c>
      <c r="AR112" s="15">
        <f t="shared" si="100"/>
        <v>2.1435660754536674E-6</v>
      </c>
      <c r="AS112" s="14">
        <f t="shared" si="101"/>
        <v>69.999999999954781</v>
      </c>
      <c r="AT112" s="15">
        <f t="shared" si="102"/>
        <v>1.3566814338608186E-11</v>
      </c>
      <c r="AX112" s="24">
        <f t="shared" si="103"/>
        <v>95</v>
      </c>
      <c r="AY112" s="14">
        <f t="shared" si="104"/>
        <v>74.111603606877296</v>
      </c>
      <c r="AZ112" s="15">
        <f t="shared" si="105"/>
        <v>1.259427120847967E-5</v>
      </c>
      <c r="BA112" s="14">
        <f t="shared" si="106"/>
        <v>58.883284184974301</v>
      </c>
      <c r="BB112" s="15">
        <f t="shared" si="107"/>
        <v>-6.2397789940239742E-6</v>
      </c>
      <c r="BC112" s="14">
        <f t="shared" si="108"/>
        <v>74.111675198737586</v>
      </c>
      <c r="BD112" s="15">
        <f t="shared" si="109"/>
        <v>-1.2648953121103663E-8</v>
      </c>
      <c r="BE112" s="14">
        <f t="shared" si="110"/>
        <v>58.883248695321072</v>
      </c>
      <c r="BF112" s="15">
        <f t="shared" si="111"/>
        <v>6.2756812230023546E-9</v>
      </c>
      <c r="BG112" s="14">
        <f t="shared" si="112"/>
        <v>74.111575883323411</v>
      </c>
      <c r="BH112" s="15">
        <f t="shared" si="113"/>
        <v>1.7476391291157052E-5</v>
      </c>
      <c r="BI112" s="14">
        <f t="shared" si="114"/>
        <v>58.883297919178212</v>
      </c>
      <c r="BJ112" s="15">
        <f t="shared" si="115"/>
        <v>-8.6562679270088124E-6</v>
      </c>
      <c r="BK112" s="14">
        <f t="shared" si="116"/>
        <v>74.111680156453048</v>
      </c>
      <c r="BL112" s="15">
        <f t="shared" si="117"/>
        <v>-8.8552167673827307E-7</v>
      </c>
      <c r="BM112" s="14">
        <f t="shared" si="118"/>
        <v>58.883246229375942</v>
      </c>
      <c r="BN112" s="15">
        <f t="shared" si="119"/>
        <v>4.4090667009245591E-7</v>
      </c>
      <c r="BO112" s="47">
        <f t="shared" si="70"/>
        <v>55.75</v>
      </c>
      <c r="BP112" s="48">
        <f t="shared" si="71"/>
        <v>70.5</v>
      </c>
    </row>
    <row r="113" spans="2:68" s="2" customFormat="1" ht="12.45" x14ac:dyDescent="0.25">
      <c r="B113" s="24">
        <f t="shared" si="74"/>
        <v>96</v>
      </c>
      <c r="C113" s="14">
        <f t="shared" si="75"/>
        <v>60.452605427210401</v>
      </c>
      <c r="D113" s="15">
        <f t="shared" si="62"/>
        <v>1.3464299603644925E-3</v>
      </c>
      <c r="E113" s="14">
        <f t="shared" si="76"/>
        <v>48.846213943454281</v>
      </c>
      <c r="F113" s="15">
        <f t="shared" si="63"/>
        <v>-9.6837821043571637E-4</v>
      </c>
      <c r="G113" s="14">
        <f t="shared" si="120"/>
        <v>60.471487984760905</v>
      </c>
      <c r="H113" s="15">
        <f t="shared" si="64"/>
        <v>-6.8558984957833857E-4</v>
      </c>
      <c r="I113" s="14">
        <f t="shared" si="121"/>
        <v>48.832617444740535</v>
      </c>
      <c r="J113" s="15">
        <f t="shared" si="65"/>
        <v>4.9427550660485764E-4</v>
      </c>
      <c r="K113" s="14">
        <f t="shared" si="77"/>
        <v>60.428136465331306</v>
      </c>
      <c r="L113" s="15">
        <f t="shared" si="66"/>
        <v>3.9807193527896523E-3</v>
      </c>
      <c r="M113" s="14">
        <f t="shared" si="78"/>
        <v>48.863783574159314</v>
      </c>
      <c r="N113" s="15">
        <f t="shared" si="67"/>
        <v>-2.8546230095543024E-3</v>
      </c>
      <c r="O113" s="14">
        <f t="shared" si="79"/>
        <v>60.465197817272546</v>
      </c>
      <c r="P113" s="15">
        <f t="shared" si="68"/>
        <v>-8.7740742578112929E-6</v>
      </c>
      <c r="Q113" s="14">
        <f t="shared" si="80"/>
        <v>48.837150566312609</v>
      </c>
      <c r="R113" s="15">
        <f t="shared" si="69"/>
        <v>6.320429096540181E-6</v>
      </c>
      <c r="S113" s="32">
        <f>$J$10*B113+$L$10</f>
        <v>-40</v>
      </c>
      <c r="T113" s="33">
        <f>$J$11*B113+$N$11</f>
        <v>-74.285714285714278</v>
      </c>
      <c r="U113" s="28"/>
      <c r="V113" s="24">
        <f t="shared" si="81"/>
        <v>96</v>
      </c>
      <c r="W113" s="14">
        <f t="shared" si="82"/>
        <v>78.86697276665511</v>
      </c>
      <c r="X113" s="15">
        <f t="shared" si="83"/>
        <v>5.1638225915127123E-2</v>
      </c>
      <c r="Y113" s="14">
        <f t="shared" si="84"/>
        <v>71.106268934358212</v>
      </c>
      <c r="Z113" s="15">
        <f t="shared" si="85"/>
        <v>-4.4386356826377593E-2</v>
      </c>
      <c r="AA113" s="14">
        <f t="shared" si="86"/>
        <v>80.698273312821897</v>
      </c>
      <c r="AB113" s="15">
        <f t="shared" si="87"/>
        <v>-5.7907494065620568E-2</v>
      </c>
      <c r="AC113" s="14">
        <f t="shared" si="88"/>
        <v>69.500875762147061</v>
      </c>
      <c r="AD113" s="15">
        <f t="shared" si="89"/>
        <v>5.1793184208422716E-2</v>
      </c>
      <c r="AE113" s="14">
        <f t="shared" si="90"/>
        <v>75.714350197383624</v>
      </c>
      <c r="AF113" s="15">
        <f t="shared" si="91"/>
        <v>0.23903513942844068</v>
      </c>
      <c r="AG113" s="14">
        <f t="shared" si="92"/>
        <v>73.730170260922563</v>
      </c>
      <c r="AH113" s="15">
        <f t="shared" si="93"/>
        <v>-0.19341222040229056</v>
      </c>
      <c r="AI113" s="14">
        <f t="shared" si="94"/>
        <v>79.727198243471975</v>
      </c>
      <c r="AJ113" s="15">
        <f t="shared" si="95"/>
        <v>1.5465883168275241E-4</v>
      </c>
      <c r="AK113" s="14">
        <f t="shared" si="96"/>
        <v>70.360339428579124</v>
      </c>
      <c r="AL113" s="15">
        <f t="shared" si="97"/>
        <v>-1.3538069176100009E-4</v>
      </c>
      <c r="AM113" s="32">
        <f t="shared" si="72"/>
        <v>43.902439024390219</v>
      </c>
      <c r="AN113" s="33">
        <f t="shared" si="73"/>
        <v>35.897435897435912</v>
      </c>
      <c r="AO113" s="28"/>
      <c r="AP113" s="24">
        <f t="shared" si="98"/>
        <v>96</v>
      </c>
      <c r="AQ113" s="16">
        <f t="shared" si="99"/>
        <v>79.999991425734265</v>
      </c>
      <c r="AR113" s="15">
        <f t="shared" si="100"/>
        <v>1.7148529627998368E-6</v>
      </c>
      <c r="AS113" s="14">
        <f t="shared" si="101"/>
        <v>69.999999999968352</v>
      </c>
      <c r="AT113" s="15">
        <f t="shared" si="102"/>
        <v>9.493739128170346E-12</v>
      </c>
      <c r="AX113" s="24">
        <f t="shared" si="103"/>
        <v>96</v>
      </c>
      <c r="AY113" s="14">
        <f t="shared" si="104"/>
        <v>74.111616201148507</v>
      </c>
      <c r="AZ113" s="15">
        <f t="shared" si="105"/>
        <v>1.0376428890121252E-5</v>
      </c>
      <c r="BA113" s="14">
        <f t="shared" si="106"/>
        <v>58.883277945195303</v>
      </c>
      <c r="BB113" s="15">
        <f t="shared" si="107"/>
        <v>-5.1418647132497647E-6</v>
      </c>
      <c r="BC113" s="14">
        <f t="shared" si="108"/>
        <v>74.111675186088632</v>
      </c>
      <c r="BD113" s="15">
        <f t="shared" si="109"/>
        <v>-1.0421640051090332E-8</v>
      </c>
      <c r="BE113" s="14">
        <f t="shared" si="110"/>
        <v>58.883248701596756</v>
      </c>
      <c r="BF113" s="15">
        <f t="shared" si="111"/>
        <v>5.1707769005195526E-9</v>
      </c>
      <c r="BG113" s="14">
        <f t="shared" si="112"/>
        <v>74.111593359714703</v>
      </c>
      <c r="BH113" s="15">
        <f t="shared" si="113"/>
        <v>1.439876985441454E-5</v>
      </c>
      <c r="BI113" s="14">
        <f t="shared" si="114"/>
        <v>58.883289262910282</v>
      </c>
      <c r="BJ113" s="15">
        <f t="shared" si="115"/>
        <v>-7.1333405770479726E-6</v>
      </c>
      <c r="BK113" s="14">
        <f t="shared" si="116"/>
        <v>74.111679270931376</v>
      </c>
      <c r="BL113" s="15">
        <f t="shared" si="117"/>
        <v>-7.296220026077806E-7</v>
      </c>
      <c r="BM113" s="14">
        <f t="shared" si="118"/>
        <v>58.88324667028261</v>
      </c>
      <c r="BN113" s="15">
        <f t="shared" si="119"/>
        <v>3.6316099671103936E-7</v>
      </c>
      <c r="BO113" s="47">
        <f t="shared" si="70"/>
        <v>55.6</v>
      </c>
      <c r="BP113" s="48">
        <f t="shared" si="71"/>
        <v>70.400000000000006</v>
      </c>
    </row>
    <row r="114" spans="2:68" s="2" customFormat="1" ht="12.45" x14ac:dyDescent="0.25">
      <c r="B114" s="24">
        <f t="shared" si="74"/>
        <v>97</v>
      </c>
      <c r="C114" s="14">
        <f t="shared" si="75"/>
        <v>60.453951857170765</v>
      </c>
      <c r="D114" s="15">
        <f t="shared" si="62"/>
        <v>1.2015097084163706E-3</v>
      </c>
      <c r="E114" s="14">
        <f t="shared" si="76"/>
        <v>48.845245565243843</v>
      </c>
      <c r="F114" s="15">
        <f t="shared" si="63"/>
        <v>-8.6429190185022264E-4</v>
      </c>
      <c r="G114" s="14">
        <f t="shared" si="120"/>
        <v>60.470802394911324</v>
      </c>
      <c r="H114" s="15">
        <f t="shared" si="64"/>
        <v>-6.1182589246033814E-4</v>
      </c>
      <c r="I114" s="14">
        <f t="shared" si="121"/>
        <v>48.833111720247139</v>
      </c>
      <c r="J114" s="15">
        <f t="shared" si="65"/>
        <v>4.4105540515104735E-4</v>
      </c>
      <c r="K114" s="14">
        <f t="shared" si="77"/>
        <v>60.432117184684095</v>
      </c>
      <c r="L114" s="15">
        <f t="shared" si="66"/>
        <v>3.5520842499363603E-3</v>
      </c>
      <c r="M114" s="14">
        <f t="shared" si="78"/>
        <v>48.860928951149759</v>
      </c>
      <c r="N114" s="15">
        <f t="shared" si="67"/>
        <v>-2.5484392875592121E-3</v>
      </c>
      <c r="O114" s="14">
        <f t="shared" si="79"/>
        <v>60.465189043198286</v>
      </c>
      <c r="P114" s="15">
        <f t="shared" si="68"/>
        <v>-7.8299237777912367E-6</v>
      </c>
      <c r="Q114" s="14">
        <f t="shared" si="80"/>
        <v>48.837156886741703</v>
      </c>
      <c r="R114" s="15">
        <f t="shared" si="69"/>
        <v>5.6403020876061305E-6</v>
      </c>
      <c r="S114" s="32">
        <f>$J$10*B114+$L$10</f>
        <v>-42.5</v>
      </c>
      <c r="T114" s="33">
        <f>$J$11*B114+$N$11</f>
        <v>-77.142857142857167</v>
      </c>
      <c r="U114" s="28"/>
      <c r="V114" s="24">
        <f t="shared" si="81"/>
        <v>97</v>
      </c>
      <c r="W114" s="14">
        <f t="shared" si="82"/>
        <v>78.918610992570237</v>
      </c>
      <c r="X114" s="15">
        <f t="shared" si="83"/>
        <v>4.8548576512047248E-2</v>
      </c>
      <c r="Y114" s="14">
        <f t="shared" si="84"/>
        <v>71.061882577531833</v>
      </c>
      <c r="Z114" s="15">
        <f t="shared" si="85"/>
        <v>-4.1775277949287926E-2</v>
      </c>
      <c r="AA114" s="14">
        <f t="shared" si="86"/>
        <v>80.64036581875628</v>
      </c>
      <c r="AB114" s="15">
        <f t="shared" si="87"/>
        <v>-5.4449584050994204E-2</v>
      </c>
      <c r="AC114" s="14">
        <f t="shared" si="88"/>
        <v>69.552668946355482</v>
      </c>
      <c r="AD114" s="15">
        <f t="shared" si="89"/>
        <v>4.8636406850949498E-2</v>
      </c>
      <c r="AE114" s="14">
        <f t="shared" si="90"/>
        <v>75.953385336812062</v>
      </c>
      <c r="AF114" s="15">
        <f t="shared" si="91"/>
        <v>0.22495891802377876</v>
      </c>
      <c r="AG114" s="14">
        <f t="shared" si="92"/>
        <v>73.536758040520269</v>
      </c>
      <c r="AH114" s="15">
        <f t="shared" si="93"/>
        <v>-0.18280266280514645</v>
      </c>
      <c r="AI114" s="14">
        <f t="shared" si="94"/>
        <v>79.727352902303664</v>
      </c>
      <c r="AJ114" s="15">
        <f t="shared" si="95"/>
        <v>1.4540301856236226E-4</v>
      </c>
      <c r="AK114" s="14">
        <f t="shared" si="96"/>
        <v>70.360204047887365</v>
      </c>
      <c r="AL114" s="15">
        <f t="shared" si="97"/>
        <v>-1.2727903556530862E-4</v>
      </c>
      <c r="AM114" s="32">
        <f t="shared" si="72"/>
        <v>42.276422764227618</v>
      </c>
      <c r="AN114" s="33">
        <f t="shared" si="73"/>
        <v>34.188034188034209</v>
      </c>
      <c r="AO114" s="28"/>
      <c r="AP114" s="24">
        <f t="shared" si="98"/>
        <v>97</v>
      </c>
      <c r="AQ114" s="16">
        <f t="shared" si="99"/>
        <v>79.999993140587222</v>
      </c>
      <c r="AR114" s="15">
        <f t="shared" si="100"/>
        <v>1.3718824383716554E-6</v>
      </c>
      <c r="AS114" s="14">
        <f t="shared" si="101"/>
        <v>69.999999999977845</v>
      </c>
      <c r="AT114" s="15">
        <f t="shared" si="102"/>
        <v>6.6470162707311704E-12</v>
      </c>
      <c r="AX114" s="24">
        <f t="shared" si="103"/>
        <v>97</v>
      </c>
      <c r="AY114" s="14">
        <f t="shared" si="104"/>
        <v>74.111626577577397</v>
      </c>
      <c r="AZ114" s="15">
        <f t="shared" si="105"/>
        <v>8.5491632746310309E-6</v>
      </c>
      <c r="BA114" s="14">
        <f t="shared" si="106"/>
        <v>58.883272803330591</v>
      </c>
      <c r="BB114" s="15">
        <f t="shared" si="107"/>
        <v>-4.2370637959527127E-6</v>
      </c>
      <c r="BC114" s="14">
        <f t="shared" si="108"/>
        <v>74.111675175666988</v>
      </c>
      <c r="BD114" s="15">
        <f t="shared" si="109"/>
        <v>-8.5865317394507339E-9</v>
      </c>
      <c r="BE114" s="14">
        <f t="shared" si="110"/>
        <v>58.883248706767532</v>
      </c>
      <c r="BF114" s="15">
        <f t="shared" si="111"/>
        <v>4.2603948101460782E-9</v>
      </c>
      <c r="BG114" s="14">
        <f t="shared" si="112"/>
        <v>74.111607758484553</v>
      </c>
      <c r="BH114" s="15">
        <f t="shared" si="113"/>
        <v>1.1863148528873035E-5</v>
      </c>
      <c r="BI114" s="14">
        <f t="shared" si="114"/>
        <v>58.883282129569707</v>
      </c>
      <c r="BJ114" s="15">
        <f t="shared" si="115"/>
        <v>-5.8782362216553112E-6</v>
      </c>
      <c r="BK114" s="14">
        <f t="shared" si="116"/>
        <v>74.111678541309374</v>
      </c>
      <c r="BL114" s="15">
        <f t="shared" si="117"/>
        <v>-6.0116683679900029E-7</v>
      </c>
      <c r="BM114" s="14">
        <f t="shared" si="118"/>
        <v>58.88324703344361</v>
      </c>
      <c r="BN114" s="15">
        <f t="shared" si="119"/>
        <v>2.9913362308220891E-7</v>
      </c>
      <c r="BO114" s="47">
        <f t="shared" si="70"/>
        <v>55.45</v>
      </c>
      <c r="BP114" s="48">
        <f t="shared" si="71"/>
        <v>70.3</v>
      </c>
    </row>
    <row r="115" spans="2:68" s="2" customFormat="1" ht="12.45" x14ac:dyDescent="0.25">
      <c r="B115" s="24">
        <f t="shared" si="74"/>
        <v>98</v>
      </c>
      <c r="C115" s="14">
        <f t="shared" si="75"/>
        <v>60.455153366879181</v>
      </c>
      <c r="D115" s="15">
        <f t="shared" si="62"/>
        <v>1.072190853416366E-3</v>
      </c>
      <c r="E115" s="14">
        <f t="shared" si="76"/>
        <v>48.844381273341995</v>
      </c>
      <c r="F115" s="15">
        <f t="shared" si="63"/>
        <v>-7.7138223529971128E-4</v>
      </c>
      <c r="G115" s="14">
        <f t="shared" si="120"/>
        <v>60.470190569018861</v>
      </c>
      <c r="H115" s="15">
        <f t="shared" si="64"/>
        <v>-5.4599733580618093E-4</v>
      </c>
      <c r="I115" s="14">
        <f t="shared" si="121"/>
        <v>48.833552775652294</v>
      </c>
      <c r="J115" s="15">
        <f t="shared" si="65"/>
        <v>3.9356882642316293E-4</v>
      </c>
      <c r="K115" s="14">
        <f t="shared" si="77"/>
        <v>60.435669268934035</v>
      </c>
      <c r="L115" s="15">
        <f t="shared" si="66"/>
        <v>3.1696281962272366E-3</v>
      </c>
      <c r="M115" s="14">
        <f t="shared" si="78"/>
        <v>48.858380511862201</v>
      </c>
      <c r="N115" s="15">
        <f t="shared" si="67"/>
        <v>-2.2750044955053284E-3</v>
      </c>
      <c r="O115" s="14">
        <f t="shared" si="79"/>
        <v>60.465181213274505</v>
      </c>
      <c r="P115" s="15">
        <f t="shared" si="68"/>
        <v>-6.9873702503997492E-6</v>
      </c>
      <c r="Q115" s="14">
        <f t="shared" si="80"/>
        <v>48.837162527043787</v>
      </c>
      <c r="R115" s="15">
        <f t="shared" si="69"/>
        <v>5.0333624166398749E-6</v>
      </c>
      <c r="S115" s="32">
        <f>$J$10*B115+$L$10</f>
        <v>-45</v>
      </c>
      <c r="T115" s="33">
        <f>$J$11*B115+$N$11</f>
        <v>-80</v>
      </c>
      <c r="U115" s="28"/>
      <c r="V115" s="24">
        <f t="shared" si="81"/>
        <v>98</v>
      </c>
      <c r="W115" s="14">
        <f t="shared" si="82"/>
        <v>78.967159569082284</v>
      </c>
      <c r="X115" s="15">
        <f t="shared" si="83"/>
        <v>4.5643588550304592E-2</v>
      </c>
      <c r="Y115" s="14">
        <f t="shared" si="84"/>
        <v>71.020107299582548</v>
      </c>
      <c r="Z115" s="15">
        <f t="shared" si="85"/>
        <v>-3.9315210386298816E-2</v>
      </c>
      <c r="AA115" s="14">
        <f t="shared" si="86"/>
        <v>80.58591623470528</v>
      </c>
      <c r="AB115" s="15">
        <f t="shared" si="87"/>
        <v>-5.1197480935387674E-2</v>
      </c>
      <c r="AC115" s="14">
        <f t="shared" si="88"/>
        <v>69.601305353206428</v>
      </c>
      <c r="AD115" s="15">
        <f t="shared" si="89"/>
        <v>4.5675169457391362E-2</v>
      </c>
      <c r="AE115" s="14">
        <f t="shared" si="90"/>
        <v>76.178344254835835</v>
      </c>
      <c r="AF115" s="15">
        <f t="shared" si="91"/>
        <v>0.21168576882568502</v>
      </c>
      <c r="AG115" s="14">
        <f t="shared" si="92"/>
        <v>73.353955377715124</v>
      </c>
      <c r="AH115" s="15">
        <f t="shared" si="93"/>
        <v>-0.17271786285989776</v>
      </c>
      <c r="AI115" s="14">
        <f t="shared" si="94"/>
        <v>79.727498305322229</v>
      </c>
      <c r="AJ115" s="15">
        <f t="shared" si="95"/>
        <v>1.3670113597807898E-4</v>
      </c>
      <c r="AK115" s="14">
        <f t="shared" si="96"/>
        <v>70.360076768851798</v>
      </c>
      <c r="AL115" s="15">
        <f t="shared" si="97"/>
        <v>-1.1966218814762897E-4</v>
      </c>
      <c r="AM115" s="32">
        <f t="shared" si="72"/>
        <v>40.650406504065018</v>
      </c>
      <c r="AN115" s="33">
        <f t="shared" si="73"/>
        <v>32.478632478632505</v>
      </c>
      <c r="AO115" s="28"/>
      <c r="AP115" s="24">
        <f t="shared" si="98"/>
        <v>98</v>
      </c>
      <c r="AQ115" s="16">
        <f t="shared" si="99"/>
        <v>79.999994512469655</v>
      </c>
      <c r="AR115" s="15">
        <f t="shared" si="100"/>
        <v>1.0975059929658486E-6</v>
      </c>
      <c r="AS115" s="14">
        <f t="shared" si="101"/>
        <v>69.999999999984496</v>
      </c>
      <c r="AT115" s="15">
        <f t="shared" si="102"/>
        <v>4.6512793616660634E-12</v>
      </c>
      <c r="AX115" s="24">
        <f t="shared" si="103"/>
        <v>98</v>
      </c>
      <c r="AY115" s="14">
        <f t="shared" si="104"/>
        <v>74.111635126740666</v>
      </c>
      <c r="AZ115" s="15">
        <f t="shared" si="105"/>
        <v>7.0436870210531888E-6</v>
      </c>
      <c r="BA115" s="14">
        <f t="shared" si="106"/>
        <v>58.883268566266793</v>
      </c>
      <c r="BB115" s="15">
        <f t="shared" si="107"/>
        <v>-3.4914273608964305E-6</v>
      </c>
      <c r="BC115" s="14">
        <f t="shared" si="108"/>
        <v>74.111675167080463</v>
      </c>
      <c r="BD115" s="15">
        <f t="shared" si="109"/>
        <v>-7.0745619440512634E-9</v>
      </c>
      <c r="BE115" s="14">
        <f t="shared" si="110"/>
        <v>58.883248711027925</v>
      </c>
      <c r="BF115" s="15">
        <f t="shared" si="111"/>
        <v>3.5102864089198988E-9</v>
      </c>
      <c r="BG115" s="14">
        <f t="shared" si="112"/>
        <v>74.111619621633082</v>
      </c>
      <c r="BH115" s="15">
        <f t="shared" si="113"/>
        <v>9.7740689516758678E-6</v>
      </c>
      <c r="BI115" s="14">
        <f t="shared" si="114"/>
        <v>58.883276251333484</v>
      </c>
      <c r="BJ115" s="15">
        <f t="shared" si="115"/>
        <v>-4.8438842777635078E-6</v>
      </c>
      <c r="BK115" s="14">
        <f t="shared" si="116"/>
        <v>74.111677940142542</v>
      </c>
      <c r="BL115" s="15">
        <f t="shared" si="117"/>
        <v>-4.9532544707878934E-7</v>
      </c>
      <c r="BM115" s="14">
        <f t="shared" si="118"/>
        <v>58.883247332577234</v>
      </c>
      <c r="BN115" s="15">
        <f t="shared" si="119"/>
        <v>2.4640150315866741E-7</v>
      </c>
      <c r="BO115" s="47">
        <f t="shared" si="70"/>
        <v>55.3</v>
      </c>
      <c r="BP115" s="48">
        <f t="shared" si="71"/>
        <v>70.2</v>
      </c>
    </row>
    <row r="116" spans="2:68" s="2" customFormat="1" ht="12.45" x14ac:dyDescent="0.25">
      <c r="B116" s="24">
        <f t="shared" si="74"/>
        <v>99</v>
      </c>
      <c r="C116" s="14">
        <f t="shared" si="75"/>
        <v>60.456225557732594</v>
      </c>
      <c r="D116" s="15">
        <f t="shared" si="62"/>
        <v>9.5679319727448586E-4</v>
      </c>
      <c r="E116" s="14">
        <f t="shared" si="76"/>
        <v>48.843609891106695</v>
      </c>
      <c r="F116" s="15">
        <f t="shared" si="63"/>
        <v>-6.8845130516947961E-4</v>
      </c>
      <c r="G116" s="14">
        <f t="shared" si="120"/>
        <v>60.469644571683055</v>
      </c>
      <c r="H116" s="15">
        <f t="shared" si="64"/>
        <v>-4.8725071085353733E-4</v>
      </c>
      <c r="I116" s="14">
        <f t="shared" si="121"/>
        <v>48.833946344478719</v>
      </c>
      <c r="J116" s="15">
        <f t="shared" si="65"/>
        <v>3.511974383130223E-4</v>
      </c>
      <c r="K116" s="14">
        <f t="shared" si="77"/>
        <v>60.43883889713026</v>
      </c>
      <c r="L116" s="15">
        <f t="shared" si="66"/>
        <v>2.8283714419536921E-3</v>
      </c>
      <c r="M116" s="14">
        <f t="shared" si="78"/>
        <v>48.856105507366692</v>
      </c>
      <c r="N116" s="15">
        <f t="shared" si="67"/>
        <v>-2.0308341283055142E-3</v>
      </c>
      <c r="O116" s="14">
        <f t="shared" si="79"/>
        <v>60.465174225904256</v>
      </c>
      <c r="P116" s="15">
        <f t="shared" si="68"/>
        <v>-6.2354811793952081E-6</v>
      </c>
      <c r="Q116" s="14">
        <f t="shared" si="80"/>
        <v>48.837167560406201</v>
      </c>
      <c r="R116" s="15">
        <f t="shared" si="69"/>
        <v>4.4917344341754983E-6</v>
      </c>
      <c r="S116" s="32">
        <f>$J$10*B116+$L$10</f>
        <v>-47.5</v>
      </c>
      <c r="T116" s="33">
        <f>$J$11*B116+$N$11</f>
        <v>-82.85714285714289</v>
      </c>
      <c r="U116" s="28"/>
      <c r="V116" s="24">
        <f t="shared" si="81"/>
        <v>99</v>
      </c>
      <c r="W116" s="14">
        <f t="shared" si="82"/>
        <v>79.01280315763259</v>
      </c>
      <c r="X116" s="15">
        <f t="shared" si="83"/>
        <v>4.2912265483514567E-2</v>
      </c>
      <c r="Y116" s="14">
        <f t="shared" si="84"/>
        <v>70.980792089196257</v>
      </c>
      <c r="Z116" s="15">
        <f t="shared" si="85"/>
        <v>-3.6997725292057027E-2</v>
      </c>
      <c r="AA116" s="14">
        <f t="shared" si="86"/>
        <v>80.534718753769894</v>
      </c>
      <c r="AB116" s="15">
        <f t="shared" si="87"/>
        <v>-4.8139042157661294E-2</v>
      </c>
      <c r="AC116" s="14">
        <f t="shared" si="88"/>
        <v>69.646980522663824</v>
      </c>
      <c r="AD116" s="15">
        <f t="shared" si="89"/>
        <v>4.2897005099412411E-2</v>
      </c>
      <c r="AE116" s="14">
        <f t="shared" si="90"/>
        <v>76.390030023661524</v>
      </c>
      <c r="AF116" s="15">
        <f t="shared" si="91"/>
        <v>0.19917413556655728</v>
      </c>
      <c r="AG116" s="14">
        <f t="shared" si="92"/>
        <v>73.181237514855226</v>
      </c>
      <c r="AH116" s="15">
        <f t="shared" si="93"/>
        <v>-0.16313881938657104</v>
      </c>
      <c r="AI116" s="14">
        <f t="shared" si="94"/>
        <v>79.7276350064582</v>
      </c>
      <c r="AJ116" s="15">
        <f t="shared" si="95"/>
        <v>1.2852003285690472E-4</v>
      </c>
      <c r="AK116" s="14">
        <f t="shared" si="96"/>
        <v>70.359957106663643</v>
      </c>
      <c r="AL116" s="15">
        <f t="shared" si="97"/>
        <v>-1.1250114084404572E-4</v>
      </c>
      <c r="AM116" s="32">
        <f t="shared" si="72"/>
        <v>39.024390243902417</v>
      </c>
      <c r="AN116" s="33">
        <f t="shared" si="73"/>
        <v>30.769230769230802</v>
      </c>
      <c r="AO116" s="28"/>
      <c r="AP116" s="24">
        <f t="shared" si="98"/>
        <v>99</v>
      </c>
      <c r="AQ116" s="16">
        <f t="shared" si="99"/>
        <v>79.999995609975642</v>
      </c>
      <c r="AR116" s="15">
        <f t="shared" si="100"/>
        <v>8.7800482418144116E-7</v>
      </c>
      <c r="AS116" s="14">
        <f t="shared" si="101"/>
        <v>69.999999999989143</v>
      </c>
      <c r="AT116" s="15">
        <f t="shared" si="102"/>
        <v>3.2570612873423165E-12</v>
      </c>
      <c r="AX116" s="24">
        <f t="shared" si="103"/>
        <v>99</v>
      </c>
      <c r="AY116" s="14">
        <f t="shared" si="104"/>
        <v>74.111642170427686</v>
      </c>
      <c r="AZ116" s="15">
        <f t="shared" si="105"/>
        <v>5.803328513615557E-6</v>
      </c>
      <c r="BA116" s="14">
        <f t="shared" si="106"/>
        <v>58.883265074839429</v>
      </c>
      <c r="BB116" s="15">
        <f t="shared" si="107"/>
        <v>-2.8769699395672974E-6</v>
      </c>
      <c r="BC116" s="14">
        <f t="shared" si="108"/>
        <v>74.111675160005902</v>
      </c>
      <c r="BD116" s="15">
        <f t="shared" si="109"/>
        <v>-5.828832061471865E-9</v>
      </c>
      <c r="BE116" s="14">
        <f t="shared" si="110"/>
        <v>58.883248714538212</v>
      </c>
      <c r="BF116" s="15">
        <f t="shared" si="111"/>
        <v>2.8922358239719091E-9</v>
      </c>
      <c r="BG116" s="14">
        <f t="shared" si="112"/>
        <v>74.111629395702039</v>
      </c>
      <c r="BH116" s="15">
        <f t="shared" si="113"/>
        <v>8.0528868380021654E-6</v>
      </c>
      <c r="BI116" s="14">
        <f t="shared" si="114"/>
        <v>58.883271407449207</v>
      </c>
      <c r="BJ116" s="15">
        <f t="shared" si="115"/>
        <v>-3.9914793971304765E-6</v>
      </c>
      <c r="BK116" s="14">
        <f t="shared" si="116"/>
        <v>74.11167744481709</v>
      </c>
      <c r="BL116" s="15">
        <f t="shared" si="117"/>
        <v>-4.0811725347713003E-7</v>
      </c>
      <c r="BM116" s="14">
        <f t="shared" si="118"/>
        <v>58.88324757897874</v>
      </c>
      <c r="BN116" s="15">
        <f t="shared" si="119"/>
        <v>2.0297022406511599E-7</v>
      </c>
      <c r="BO116" s="47">
        <f t="shared" si="70"/>
        <v>55.15</v>
      </c>
      <c r="BP116" s="48">
        <f t="shared" si="71"/>
        <v>70.099999999999994</v>
      </c>
    </row>
    <row r="117" spans="2:68" s="2" customFormat="1" ht="12.45" x14ac:dyDescent="0.25">
      <c r="B117" s="24">
        <f t="shared" si="74"/>
        <v>100</v>
      </c>
      <c r="C117" s="14">
        <f t="shared" si="75"/>
        <v>60.45718235092987</v>
      </c>
      <c r="D117" s="15">
        <f t="shared" si="62"/>
        <v>8.5381761378577892E-4</v>
      </c>
      <c r="E117" s="14">
        <f t="shared" si="76"/>
        <v>48.842921439801529</v>
      </c>
      <c r="F117" s="15">
        <f t="shared" si="63"/>
        <v>-6.1442915097931206E-4</v>
      </c>
      <c r="G117" s="14">
        <f t="shared" si="120"/>
        <v>60.469157320972201</v>
      </c>
      <c r="H117" s="15">
        <f t="shared" si="64"/>
        <v>-4.3482429812202739E-4</v>
      </c>
      <c r="I117" s="14">
        <f t="shared" si="121"/>
        <v>48.834297541917032</v>
      </c>
      <c r="J117" s="15">
        <f t="shared" si="65"/>
        <v>3.1338972530026155E-4</v>
      </c>
      <c r="K117" s="14">
        <f t="shared" si="77"/>
        <v>60.441667268572218</v>
      </c>
      <c r="L117" s="15">
        <f t="shared" si="66"/>
        <v>2.5238720886022747E-3</v>
      </c>
      <c r="M117" s="14">
        <f t="shared" si="78"/>
        <v>48.854074673238387</v>
      </c>
      <c r="N117" s="15">
        <f t="shared" si="67"/>
        <v>-1.8128108207768889E-3</v>
      </c>
      <c r="O117" s="14">
        <f t="shared" si="79"/>
        <v>60.465167990423076</v>
      </c>
      <c r="P117" s="15">
        <f t="shared" si="68"/>
        <v>-5.5645004710669355E-6</v>
      </c>
      <c r="Q117" s="14">
        <f t="shared" si="80"/>
        <v>48.837172052140637</v>
      </c>
      <c r="R117" s="15">
        <f t="shared" si="69"/>
        <v>4.008390002141482E-6</v>
      </c>
      <c r="S117" s="32">
        <f>$J$10*B117+$L$10</f>
        <v>-50</v>
      </c>
      <c r="T117" s="33">
        <f>$J$11*B117+$N$11</f>
        <v>-85.714285714285722</v>
      </c>
      <c r="U117" s="28"/>
      <c r="V117" s="24">
        <f t="shared" si="81"/>
        <v>100</v>
      </c>
      <c r="W117" s="14">
        <f t="shared" si="82"/>
        <v>79.055715423116098</v>
      </c>
      <c r="X117" s="15">
        <f t="shared" si="83"/>
        <v>4.034425812553355E-2</v>
      </c>
      <c r="Y117" s="14">
        <f t="shared" si="84"/>
        <v>70.943794363904203</v>
      </c>
      <c r="Z117" s="15">
        <f t="shared" si="85"/>
        <v>-3.4814827842122753E-2</v>
      </c>
      <c r="AA117" s="14">
        <f t="shared" si="86"/>
        <v>80.486579711612237</v>
      </c>
      <c r="AB117" s="15">
        <f t="shared" si="87"/>
        <v>-4.5262824430654547E-2</v>
      </c>
      <c r="AC117" s="14">
        <f t="shared" si="88"/>
        <v>69.68987752776323</v>
      </c>
      <c r="AD117" s="15">
        <f t="shared" si="89"/>
        <v>4.0290280810605594E-2</v>
      </c>
      <c r="AE117" s="14">
        <f t="shared" si="90"/>
        <v>76.589204159228075</v>
      </c>
      <c r="AF117" s="15">
        <f t="shared" si="91"/>
        <v>0.18738391192357362</v>
      </c>
      <c r="AG117" s="14">
        <f t="shared" si="92"/>
        <v>73.018098695468652</v>
      </c>
      <c r="AH117" s="15">
        <f t="shared" si="93"/>
        <v>-0.15404630689827847</v>
      </c>
      <c r="AI117" s="14">
        <f t="shared" si="94"/>
        <v>79.72776352649106</v>
      </c>
      <c r="AJ117" s="15">
        <f t="shared" si="95"/>
        <v>1.2082854212724925E-4</v>
      </c>
      <c r="AK117" s="14">
        <f t="shared" si="96"/>
        <v>70.359844605522795</v>
      </c>
      <c r="AL117" s="15">
        <f t="shared" si="97"/>
        <v>-1.0576862043265578E-4</v>
      </c>
      <c r="AM117" s="32">
        <f t="shared" si="72"/>
        <v>37.398373983739816</v>
      </c>
      <c r="AN117" s="33">
        <f t="shared" si="73"/>
        <v>29.059829059829099</v>
      </c>
      <c r="AO117" s="28"/>
      <c r="AP117" s="24">
        <f t="shared" si="98"/>
        <v>100</v>
      </c>
      <c r="AQ117" s="16">
        <f t="shared" si="99"/>
        <v>79.999996487980468</v>
      </c>
      <c r="AR117" s="15">
        <f t="shared" si="100"/>
        <v>7.024038748700478E-7</v>
      </c>
      <c r="AS117" s="14">
        <f t="shared" si="101"/>
        <v>69.999999999992397</v>
      </c>
      <c r="AT117" s="15">
        <f t="shared" si="102"/>
        <v>2.2801760479748989E-12</v>
      </c>
      <c r="AX117" s="24">
        <f t="shared" si="103"/>
        <v>100</v>
      </c>
      <c r="AY117" s="14">
        <f t="shared" si="104"/>
        <v>74.111647973756206</v>
      </c>
      <c r="AZ117" s="15">
        <f t="shared" si="105"/>
        <v>4.7813976132410192E-6</v>
      </c>
      <c r="BA117" s="14">
        <f t="shared" si="106"/>
        <v>58.883262197869492</v>
      </c>
      <c r="BB117" s="15">
        <f t="shared" si="107"/>
        <v>-2.3706232109002198E-6</v>
      </c>
      <c r="BC117" s="14">
        <f t="shared" si="108"/>
        <v>74.111675154177064</v>
      </c>
      <c r="BD117" s="15">
        <f t="shared" si="109"/>
        <v>-4.8024586693949274E-9</v>
      </c>
      <c r="BE117" s="14">
        <f t="shared" si="110"/>
        <v>58.883248717430448</v>
      </c>
      <c r="BF117" s="15">
        <f t="shared" si="111"/>
        <v>2.3830047236274108E-9</v>
      </c>
      <c r="BG117" s="14">
        <f t="shared" si="112"/>
        <v>74.11163744858888</v>
      </c>
      <c r="BH117" s="15">
        <f t="shared" si="113"/>
        <v>6.6348099059086404E-6</v>
      </c>
      <c r="BI117" s="14">
        <f t="shared" si="114"/>
        <v>58.883267415969812</v>
      </c>
      <c r="BJ117" s="15">
        <f t="shared" si="115"/>
        <v>-3.289032106484197E-6</v>
      </c>
      <c r="BK117" s="14">
        <f t="shared" si="116"/>
        <v>74.111677036699831</v>
      </c>
      <c r="BL117" s="15">
        <f t="shared" si="117"/>
        <v>-3.3626222898971809E-7</v>
      </c>
      <c r="BM117" s="14">
        <f t="shared" si="118"/>
        <v>58.883247781948967</v>
      </c>
      <c r="BN117" s="15">
        <f t="shared" si="119"/>
        <v>1.6719798785100237E-7</v>
      </c>
      <c r="BO117" s="47">
        <f t="shared" si="70"/>
        <v>55</v>
      </c>
      <c r="BP117" s="48">
        <f t="shared" si="71"/>
        <v>70</v>
      </c>
    </row>
    <row r="118" spans="2:68" s="2" customFormat="1" ht="12.45" x14ac:dyDescent="0.25">
      <c r="B118" s="24">
        <f t="shared" si="74"/>
        <v>101</v>
      </c>
      <c r="C118" s="14">
        <f t="shared" si="75"/>
        <v>60.458036168543657</v>
      </c>
      <c r="D118" s="15">
        <f t="shared" si="62"/>
        <v>7.6192651137407807E-4</v>
      </c>
      <c r="E118" s="14">
        <f t="shared" si="76"/>
        <v>48.842307010650551</v>
      </c>
      <c r="F118" s="15">
        <f t="shared" si="63"/>
        <v>-5.4836018084625238E-4</v>
      </c>
      <c r="G118" s="14">
        <f t="shared" si="120"/>
        <v>60.468722496674076</v>
      </c>
      <c r="H118" s="15">
        <f t="shared" si="64"/>
        <v>-3.8803827315403439E-4</v>
      </c>
      <c r="I118" s="14">
        <f t="shared" si="121"/>
        <v>48.834610931642331</v>
      </c>
      <c r="J118" s="15">
        <f t="shared" si="65"/>
        <v>2.7965374113581021E-4</v>
      </c>
      <c r="K118" s="14">
        <f t="shared" si="77"/>
        <v>60.44419114066082</v>
      </c>
      <c r="L118" s="15">
        <f t="shared" si="66"/>
        <v>2.252167844728703E-3</v>
      </c>
      <c r="M118" s="14">
        <f t="shared" si="78"/>
        <v>48.852261862417606</v>
      </c>
      <c r="N118" s="15">
        <f t="shared" si="67"/>
        <v>-1.6181463769040505E-3</v>
      </c>
      <c r="O118" s="14">
        <f t="shared" si="79"/>
        <v>60.465162425922607</v>
      </c>
      <c r="P118" s="15">
        <f t="shared" si="68"/>
        <v>-4.9657218492704658E-6</v>
      </c>
      <c r="Q118" s="14">
        <f t="shared" si="80"/>
        <v>48.837176060530638</v>
      </c>
      <c r="R118" s="15">
        <f t="shared" si="69"/>
        <v>3.5770572859306071E-6</v>
      </c>
      <c r="S118" s="32">
        <f>$J$10*B118+$L$10</f>
        <v>-52.5</v>
      </c>
      <c r="T118" s="33">
        <f>$J$11*B118+$N$11</f>
        <v>-88.571428571428555</v>
      </c>
      <c r="U118" s="28"/>
      <c r="V118" s="24">
        <f t="shared" si="81"/>
        <v>101</v>
      </c>
      <c r="W118" s="14">
        <f t="shared" si="82"/>
        <v>79.096059681241627</v>
      </c>
      <c r="X118" s="15">
        <f t="shared" si="83"/>
        <v>3.792982787348631E-2</v>
      </c>
      <c r="Y118" s="14">
        <f t="shared" si="84"/>
        <v>70.908979536062077</v>
      </c>
      <c r="Z118" s="15">
        <f t="shared" si="85"/>
        <v>-3.2758939381503538E-2</v>
      </c>
      <c r="AA118" s="14">
        <f t="shared" si="86"/>
        <v>80.441316887181586</v>
      </c>
      <c r="AB118" s="15">
        <f t="shared" si="87"/>
        <v>-4.255804629499238E-2</v>
      </c>
      <c r="AC118" s="14">
        <f t="shared" si="88"/>
        <v>69.730167808573839</v>
      </c>
      <c r="AD118" s="15">
        <f t="shared" si="89"/>
        <v>3.7844137689891255E-2</v>
      </c>
      <c r="AE118" s="14">
        <f t="shared" si="90"/>
        <v>76.77658807115165</v>
      </c>
      <c r="AF118" s="15">
        <f t="shared" si="91"/>
        <v>0.17627651319287452</v>
      </c>
      <c r="AG118" s="14">
        <f t="shared" si="92"/>
        <v>72.864052388570371</v>
      </c>
      <c r="AH118" s="15">
        <f t="shared" si="93"/>
        <v>-0.14542103140861862</v>
      </c>
      <c r="AI118" s="14">
        <f t="shared" si="94"/>
        <v>79.727884355033183</v>
      </c>
      <c r="AJ118" s="15">
        <f t="shared" si="95"/>
        <v>1.1359736198279791E-4</v>
      </c>
      <c r="AK118" s="14">
        <f t="shared" si="96"/>
        <v>70.359738836902366</v>
      </c>
      <c r="AL118" s="15">
        <f t="shared" si="97"/>
        <v>-9.9438985335709162E-5</v>
      </c>
      <c r="AM118" s="32">
        <f t="shared" si="72"/>
        <v>35.772357723577215</v>
      </c>
      <c r="AN118" s="33">
        <f t="shared" si="73"/>
        <v>27.350427350427367</v>
      </c>
      <c r="AO118" s="28"/>
      <c r="AP118" s="24">
        <f t="shared" si="98"/>
        <v>101</v>
      </c>
      <c r="AQ118" s="16">
        <f t="shared" si="99"/>
        <v>79.999997190384349</v>
      </c>
      <c r="AR118" s="15">
        <f t="shared" si="100"/>
        <v>5.6192311051409219E-7</v>
      </c>
      <c r="AS118" s="14">
        <f t="shared" si="101"/>
        <v>69.999999999994671</v>
      </c>
      <c r="AT118" s="15">
        <f t="shared" si="102"/>
        <v>1.5993872892748787E-12</v>
      </c>
      <c r="AX118" s="24">
        <f t="shared" si="103"/>
        <v>101</v>
      </c>
      <c r="AY118" s="14">
        <f t="shared" si="104"/>
        <v>74.111652755153813</v>
      </c>
      <c r="AZ118" s="15">
        <f t="shared" si="105"/>
        <v>3.9394274257714088E-6</v>
      </c>
      <c r="BA118" s="14">
        <f t="shared" si="106"/>
        <v>58.883259827246277</v>
      </c>
      <c r="BB118" s="15">
        <f t="shared" si="107"/>
        <v>-1.953372908913302E-6</v>
      </c>
      <c r="BC118" s="14">
        <f t="shared" si="108"/>
        <v>74.111675149374605</v>
      </c>
      <c r="BD118" s="15">
        <f t="shared" si="109"/>
        <v>-3.9568127241310903E-9</v>
      </c>
      <c r="BE118" s="14">
        <f t="shared" si="110"/>
        <v>58.883248719813452</v>
      </c>
      <c r="BF118" s="15">
        <f t="shared" si="111"/>
        <v>1.9634262401712383E-9</v>
      </c>
      <c r="BG118" s="14">
        <f t="shared" si="112"/>
        <v>74.111644083398787</v>
      </c>
      <c r="BH118" s="15">
        <f t="shared" si="113"/>
        <v>5.4664577184550077E-6</v>
      </c>
      <c r="BI118" s="14">
        <f t="shared" si="114"/>
        <v>58.883264126937704</v>
      </c>
      <c r="BJ118" s="15">
        <f t="shared" si="115"/>
        <v>-2.7101731061861787E-6</v>
      </c>
      <c r="BK118" s="14">
        <f t="shared" si="116"/>
        <v>74.111676700437599</v>
      </c>
      <c r="BL118" s="15">
        <f t="shared" si="117"/>
        <v>-2.7705766301480281E-7</v>
      </c>
      <c r="BM118" s="14">
        <f t="shared" si="118"/>
        <v>58.883247949146956</v>
      </c>
      <c r="BN118" s="15">
        <f t="shared" si="119"/>
        <v>1.3773314907942942E-7</v>
      </c>
      <c r="BO118" s="47">
        <f t="shared" si="70"/>
        <v>54.85</v>
      </c>
      <c r="BP118" s="48">
        <f t="shared" si="71"/>
        <v>69.900000000000006</v>
      </c>
    </row>
    <row r="119" spans="2:68" s="2" customFormat="1" ht="12.45" x14ac:dyDescent="0.25">
      <c r="B119" s="24">
        <f t="shared" si="74"/>
        <v>102</v>
      </c>
      <c r="C119" s="14">
        <f t="shared" si="75"/>
        <v>60.45879809505503</v>
      </c>
      <c r="D119" s="15">
        <f t="shared" si="62"/>
        <v>6.7992640827663209E-4</v>
      </c>
      <c r="E119" s="14">
        <f t="shared" si="76"/>
        <v>48.841758650469707</v>
      </c>
      <c r="F119" s="15">
        <f t="shared" si="63"/>
        <v>-4.893910178891403E-4</v>
      </c>
      <c r="G119" s="14">
        <f t="shared" si="120"/>
        <v>60.468334458400925</v>
      </c>
      <c r="H119" s="15">
        <f t="shared" si="64"/>
        <v>-3.4628590878860166E-4</v>
      </c>
      <c r="I119" s="14">
        <f t="shared" si="121"/>
        <v>48.834890585383469</v>
      </c>
      <c r="J119" s="15">
        <f t="shared" si="65"/>
        <v>2.495506531463576E-4</v>
      </c>
      <c r="K119" s="14">
        <f t="shared" si="77"/>
        <v>60.44644330850555</v>
      </c>
      <c r="L119" s="15">
        <f t="shared" si="66"/>
        <v>2.0097241145151656E-3</v>
      </c>
      <c r="M119" s="14">
        <f t="shared" si="78"/>
        <v>48.8506437160407</v>
      </c>
      <c r="N119" s="15">
        <f t="shared" si="67"/>
        <v>-1.4443475857621735E-3</v>
      </c>
      <c r="O119" s="14">
        <f t="shared" si="79"/>
        <v>60.465157460200757</v>
      </c>
      <c r="P119" s="15">
        <f t="shared" si="68"/>
        <v>-4.4313758897907007E-6</v>
      </c>
      <c r="Q119" s="14">
        <f t="shared" si="80"/>
        <v>48.837179637587923</v>
      </c>
      <c r="R119" s="15">
        <f t="shared" si="69"/>
        <v>3.1921393688350008E-6</v>
      </c>
      <c r="S119" s="32">
        <f>$J$10*B119+$L$10</f>
        <v>-55</v>
      </c>
      <c r="T119" s="33">
        <f>$J$11*B119+$N$11</f>
        <v>-91.428571428571445</v>
      </c>
      <c r="U119" s="28"/>
      <c r="V119" s="24">
        <f t="shared" si="81"/>
        <v>102</v>
      </c>
      <c r="W119" s="14">
        <f t="shared" si="82"/>
        <v>79.133989509115111</v>
      </c>
      <c r="X119" s="15">
        <f t="shared" si="83"/>
        <v>3.56598117873137E-2</v>
      </c>
      <c r="Y119" s="14">
        <f t="shared" si="84"/>
        <v>70.876220596680568</v>
      </c>
      <c r="Z119" s="15">
        <f t="shared" si="85"/>
        <v>-3.0822879709276663E-2</v>
      </c>
      <c r="AA119" s="14">
        <f t="shared" si="86"/>
        <v>80.398758840886586</v>
      </c>
      <c r="AB119" s="15">
        <f t="shared" si="87"/>
        <v>-4.0014552196058872E-2</v>
      </c>
      <c r="AC119" s="14">
        <f t="shared" si="88"/>
        <v>69.768011946263726</v>
      </c>
      <c r="AD119" s="15">
        <f t="shared" si="89"/>
        <v>3.5548435698828484E-2</v>
      </c>
      <c r="AE119" s="14">
        <f t="shared" si="90"/>
        <v>76.952864584344525</v>
      </c>
      <c r="AF119" s="15">
        <f t="shared" si="91"/>
        <v>0.16581492083282789</v>
      </c>
      <c r="AG119" s="14">
        <f t="shared" si="92"/>
        <v>72.718631357161755</v>
      </c>
      <c r="AH119" s="15">
        <f t="shared" si="93"/>
        <v>-0.13724376345894562</v>
      </c>
      <c r="AI119" s="14">
        <f t="shared" si="94"/>
        <v>79.727997952395171</v>
      </c>
      <c r="AJ119" s="15">
        <f t="shared" si="95"/>
        <v>1.0679894425358327E-4</v>
      </c>
      <c r="AK119" s="14">
        <f t="shared" si="96"/>
        <v>70.359639397917036</v>
      </c>
      <c r="AL119" s="15">
        <f t="shared" si="97"/>
        <v>-9.3488128040775109E-5</v>
      </c>
      <c r="AM119" s="32">
        <f t="shared" si="72"/>
        <v>34.146341463414615</v>
      </c>
      <c r="AN119" s="33">
        <f t="shared" si="73"/>
        <v>25.641025641025664</v>
      </c>
      <c r="AO119" s="28"/>
      <c r="AP119" s="24">
        <f t="shared" si="98"/>
        <v>102</v>
      </c>
      <c r="AQ119" s="16">
        <f t="shared" si="99"/>
        <v>79.999997752307465</v>
      </c>
      <c r="AR119" s="15">
        <f t="shared" si="100"/>
        <v>4.4953849512156334E-7</v>
      </c>
      <c r="AS119" s="14">
        <f t="shared" si="101"/>
        <v>69.999999999996277</v>
      </c>
      <c r="AT119" s="15">
        <f t="shared" si="102"/>
        <v>1.1167733404703854E-12</v>
      </c>
      <c r="AX119" s="24">
        <f t="shared" si="103"/>
        <v>102</v>
      </c>
      <c r="AY119" s="14">
        <f t="shared" si="104"/>
        <v>74.111656694581242</v>
      </c>
      <c r="AZ119" s="15">
        <f t="shared" si="105"/>
        <v>3.2457258274228298E-6</v>
      </c>
      <c r="BA119" s="14">
        <f t="shared" si="106"/>
        <v>58.883257873873369</v>
      </c>
      <c r="BB119" s="15">
        <f t="shared" si="107"/>
        <v>-1.6095470794064392E-6</v>
      </c>
      <c r="BC119" s="14">
        <f t="shared" si="108"/>
        <v>74.111675145417792</v>
      </c>
      <c r="BD119" s="15">
        <f t="shared" si="109"/>
        <v>-3.2600780064480908E-9</v>
      </c>
      <c r="BE119" s="14">
        <f t="shared" si="110"/>
        <v>58.88324872177688</v>
      </c>
      <c r="BF119" s="15">
        <f t="shared" si="111"/>
        <v>1.6177185476994143E-9</v>
      </c>
      <c r="BG119" s="14">
        <f t="shared" si="112"/>
        <v>74.111649549856509</v>
      </c>
      <c r="BH119" s="15">
        <f t="shared" si="113"/>
        <v>4.5038514749485568E-6</v>
      </c>
      <c r="BI119" s="14">
        <f t="shared" si="114"/>
        <v>58.883261416764597</v>
      </c>
      <c r="BJ119" s="15">
        <f t="shared" si="115"/>
        <v>-2.233166972231919E-6</v>
      </c>
      <c r="BK119" s="14">
        <f t="shared" si="116"/>
        <v>74.111676423379933</v>
      </c>
      <c r="BL119" s="15">
        <f t="shared" si="117"/>
        <v>-2.2827655143824022E-7</v>
      </c>
      <c r="BM119" s="14">
        <f t="shared" si="118"/>
        <v>58.883248086880101</v>
      </c>
      <c r="BN119" s="15">
        <f t="shared" si="119"/>
        <v>1.1346286655725999E-7</v>
      </c>
      <c r="BO119" s="47">
        <f t="shared" si="70"/>
        <v>54.7</v>
      </c>
      <c r="BP119" s="48">
        <f t="shared" si="71"/>
        <v>69.8</v>
      </c>
    </row>
    <row r="120" spans="2:68" s="2" customFormat="1" ht="12.45" x14ac:dyDescent="0.25">
      <c r="B120" s="24">
        <f t="shared" si="74"/>
        <v>103</v>
      </c>
      <c r="C120" s="14">
        <f t="shared" si="75"/>
        <v>60.459478021463305</v>
      </c>
      <c r="D120" s="15">
        <f t="shared" si="62"/>
        <v>6.0675239095075995E-4</v>
      </c>
      <c r="E120" s="14">
        <f t="shared" si="76"/>
        <v>48.841269259451821</v>
      </c>
      <c r="F120" s="15">
        <f t="shared" si="63"/>
        <v>-4.3675962392430989E-4</v>
      </c>
      <c r="G120" s="14">
        <f t="shared" si="120"/>
        <v>60.467988172492134</v>
      </c>
      <c r="H120" s="15">
        <f t="shared" si="64"/>
        <v>-3.0902572105206971E-4</v>
      </c>
      <c r="I120" s="14">
        <f t="shared" si="121"/>
        <v>48.835140136036614</v>
      </c>
      <c r="J120" s="15">
        <f t="shared" si="65"/>
        <v>2.2268899062272141E-4</v>
      </c>
      <c r="K120" s="14">
        <f t="shared" si="77"/>
        <v>60.448453032620066</v>
      </c>
      <c r="L120" s="15">
        <f t="shared" si="66"/>
        <v>1.7933877266864684E-3</v>
      </c>
      <c r="M120" s="14">
        <f t="shared" si="78"/>
        <v>48.84919936845494</v>
      </c>
      <c r="N120" s="15">
        <f t="shared" si="67"/>
        <v>-1.2891854743397602E-3</v>
      </c>
      <c r="O120" s="14">
        <f t="shared" si="79"/>
        <v>60.465153028824865</v>
      </c>
      <c r="P120" s="15">
        <f t="shared" si="68"/>
        <v>-3.9545292076503813E-6</v>
      </c>
      <c r="Q120" s="14">
        <f t="shared" si="80"/>
        <v>48.83718282972729</v>
      </c>
      <c r="R120" s="15">
        <f t="shared" si="69"/>
        <v>2.8486416194795083E-6</v>
      </c>
      <c r="S120" s="32">
        <f>$J$10*B120+$L$10</f>
        <v>-57.5</v>
      </c>
      <c r="T120" s="33">
        <f>$J$11*B120+$N$11</f>
        <v>-94.285714285714278</v>
      </c>
      <c r="U120" s="28"/>
      <c r="V120" s="24">
        <f t="shared" si="81"/>
        <v>103</v>
      </c>
      <c r="W120" s="14">
        <f t="shared" si="82"/>
        <v>79.169649320902423</v>
      </c>
      <c r="X120" s="15">
        <f t="shared" si="83"/>
        <v>3.352558947326667E-2</v>
      </c>
      <c r="Y120" s="14">
        <f t="shared" si="84"/>
        <v>70.845397716971291</v>
      </c>
      <c r="Z120" s="15">
        <f t="shared" si="85"/>
        <v>-2.8999849597177274E-2</v>
      </c>
      <c r="AA120" s="14">
        <f t="shared" si="86"/>
        <v>80.358744288690531</v>
      </c>
      <c r="AB120" s="15">
        <f t="shared" si="87"/>
        <v>-3.7622778111236599E-2</v>
      </c>
      <c r="AC120" s="14">
        <f t="shared" si="88"/>
        <v>69.803560381962555</v>
      </c>
      <c r="AD120" s="15">
        <f t="shared" si="89"/>
        <v>3.3393702754775489E-2</v>
      </c>
      <c r="AE120" s="14">
        <f t="shared" si="90"/>
        <v>77.118679505177354</v>
      </c>
      <c r="AF120" s="15">
        <f t="shared" si="91"/>
        <v>0.15596370450156272</v>
      </c>
      <c r="AG120" s="14">
        <f t="shared" si="92"/>
        <v>72.581387593702814</v>
      </c>
      <c r="AH120" s="15">
        <f t="shared" si="93"/>
        <v>-0.12949545070200941</v>
      </c>
      <c r="AI120" s="14">
        <f t="shared" si="94"/>
        <v>79.72810475133943</v>
      </c>
      <c r="AJ120" s="15">
        <f t="shared" si="95"/>
        <v>1.0040738945260586E-4</v>
      </c>
      <c r="AK120" s="14">
        <f t="shared" si="96"/>
        <v>70.359545909788991</v>
      </c>
      <c r="AL120" s="15">
        <f t="shared" si="97"/>
        <v>-8.7893383351911325E-5</v>
      </c>
      <c r="AM120" s="32">
        <f t="shared" si="72"/>
        <v>32.520325203252014</v>
      </c>
      <c r="AN120" s="33">
        <f t="shared" si="73"/>
        <v>23.93162393162396</v>
      </c>
      <c r="AO120" s="28"/>
      <c r="AP120" s="24">
        <f t="shared" si="98"/>
        <v>103</v>
      </c>
      <c r="AQ120" s="16">
        <f t="shared" si="99"/>
        <v>79.999998201845955</v>
      </c>
      <c r="AR120" s="15">
        <f t="shared" si="100"/>
        <v>3.5963080060499878E-7</v>
      </c>
      <c r="AS120" s="14">
        <f t="shared" si="101"/>
        <v>69.999999999997399</v>
      </c>
      <c r="AT120" s="15">
        <f t="shared" si="102"/>
        <v>7.8104189782376855E-13</v>
      </c>
      <c r="AX120" s="24">
        <f t="shared" si="103"/>
        <v>103</v>
      </c>
      <c r="AY120" s="14">
        <f t="shared" si="104"/>
        <v>74.111659940307064</v>
      </c>
      <c r="AZ120" s="15">
        <f t="shared" si="105"/>
        <v>2.6741821984187275E-6</v>
      </c>
      <c r="BA120" s="14">
        <f t="shared" si="106"/>
        <v>58.883256264326292</v>
      </c>
      <c r="BB120" s="15">
        <f t="shared" si="107"/>
        <v>-1.3262290124271006E-6</v>
      </c>
      <c r="BC120" s="14">
        <f t="shared" si="108"/>
        <v>74.111675142157708</v>
      </c>
      <c r="BD120" s="15">
        <f t="shared" si="109"/>
        <v>-2.6860234966749036E-9</v>
      </c>
      <c r="BE120" s="14">
        <f t="shared" si="110"/>
        <v>58.883248723394601</v>
      </c>
      <c r="BF120" s="15">
        <f t="shared" si="111"/>
        <v>1.3328847330397316E-9</v>
      </c>
      <c r="BG120" s="14">
        <f t="shared" si="112"/>
        <v>74.11165405370798</v>
      </c>
      <c r="BH120" s="15">
        <f t="shared" si="113"/>
        <v>3.7107579667086611E-6</v>
      </c>
      <c r="BI120" s="14">
        <f t="shared" si="114"/>
        <v>58.883259183597623</v>
      </c>
      <c r="BJ120" s="15">
        <f t="shared" si="115"/>
        <v>-1.8400986049284716E-6</v>
      </c>
      <c r="BK120" s="14">
        <f t="shared" si="116"/>
        <v>74.111676195103385</v>
      </c>
      <c r="BL120" s="15">
        <f t="shared" si="117"/>
        <v>-1.8808388769190121E-7</v>
      </c>
      <c r="BM120" s="14">
        <f t="shared" si="118"/>
        <v>58.883248200342969</v>
      </c>
      <c r="BN120" s="15">
        <f t="shared" si="119"/>
        <v>9.3470809944493563E-8</v>
      </c>
      <c r="BO120" s="47">
        <f t="shared" si="70"/>
        <v>54.55</v>
      </c>
      <c r="BP120" s="48">
        <f t="shared" si="71"/>
        <v>69.7</v>
      </c>
    </row>
    <row r="121" spans="2:68" s="2" customFormat="1" ht="12.45" x14ac:dyDescent="0.25">
      <c r="B121" s="24">
        <f t="shared" si="74"/>
        <v>104</v>
      </c>
      <c r="C121" s="14">
        <f t="shared" si="75"/>
        <v>60.460084773854256</v>
      </c>
      <c r="D121" s="15">
        <f t="shared" si="62"/>
        <v>5.4145425153206972E-4</v>
      </c>
      <c r="E121" s="14">
        <f t="shared" si="76"/>
        <v>48.840832499827897</v>
      </c>
      <c r="F121" s="15">
        <f t="shared" si="63"/>
        <v>-3.8978556906954509E-4</v>
      </c>
      <c r="G121" s="14">
        <f t="shared" si="120"/>
        <v>60.467679146771083</v>
      </c>
      <c r="H121" s="15">
        <f t="shared" si="64"/>
        <v>-2.7577445781901133E-4</v>
      </c>
      <c r="I121" s="14">
        <f t="shared" si="121"/>
        <v>48.835362825027239</v>
      </c>
      <c r="J121" s="15">
        <f t="shared" si="65"/>
        <v>1.9871951952499245E-4</v>
      </c>
      <c r="K121" s="14">
        <f t="shared" si="77"/>
        <v>60.450246420346751</v>
      </c>
      <c r="L121" s="15">
        <f t="shared" si="66"/>
        <v>1.6003456875952615E-3</v>
      </c>
      <c r="M121" s="14">
        <f t="shared" si="78"/>
        <v>48.847910182980598</v>
      </c>
      <c r="N121" s="15">
        <f t="shared" si="67"/>
        <v>-1.1506676740609123E-3</v>
      </c>
      <c r="O121" s="14">
        <f t="shared" si="79"/>
        <v>60.46514907429566</v>
      </c>
      <c r="P121" s="15">
        <f t="shared" si="68"/>
        <v>-3.5289944948502239E-6</v>
      </c>
      <c r="Q121" s="14">
        <f t="shared" si="80"/>
        <v>48.837185678368911</v>
      </c>
      <c r="R121" s="15">
        <f t="shared" si="69"/>
        <v>2.5421068743369801E-6</v>
      </c>
      <c r="S121" s="32">
        <f>$J$10*B121+$L$10</f>
        <v>-60</v>
      </c>
      <c r="T121" s="33">
        <f>$J$11*B121+$N$11</f>
        <v>-97.142857142857167</v>
      </c>
      <c r="U121" s="28"/>
      <c r="V121" s="24">
        <f t="shared" si="81"/>
        <v>104</v>
      </c>
      <c r="W121" s="14">
        <f t="shared" si="82"/>
        <v>79.203174910375694</v>
      </c>
      <c r="X121" s="15">
        <f t="shared" si="83"/>
        <v>3.1519051712236568E-2</v>
      </c>
      <c r="Y121" s="14">
        <f t="shared" si="84"/>
        <v>70.816397867374121</v>
      </c>
      <c r="Z121" s="15">
        <f t="shared" si="85"/>
        <v>-2.7283413622321007E-2</v>
      </c>
      <c r="AA121" s="14">
        <f t="shared" si="86"/>
        <v>80.321121510579289</v>
      </c>
      <c r="AB121" s="15">
        <f t="shared" si="87"/>
        <v>-3.5373718733166193E-2</v>
      </c>
      <c r="AC121" s="14">
        <f t="shared" si="88"/>
        <v>69.836954084717334</v>
      </c>
      <c r="AD121" s="15">
        <f t="shared" si="89"/>
        <v>3.1371087756728144E-2</v>
      </c>
      <c r="AE121" s="14">
        <f t="shared" si="90"/>
        <v>77.274643209678914</v>
      </c>
      <c r="AF121" s="15">
        <f t="shared" si="91"/>
        <v>0.1466890256084028</v>
      </c>
      <c r="AG121" s="14">
        <f t="shared" si="92"/>
        <v>72.451892143000805</v>
      </c>
      <c r="AH121" s="15">
        <f t="shared" si="93"/>
        <v>-0.12215731223486159</v>
      </c>
      <c r="AI121" s="14">
        <f t="shared" si="94"/>
        <v>79.728205158728883</v>
      </c>
      <c r="AJ121" s="15">
        <f t="shared" si="95"/>
        <v>9.4398348095658946E-5</v>
      </c>
      <c r="AK121" s="14">
        <f t="shared" si="96"/>
        <v>70.35945801640564</v>
      </c>
      <c r="AL121" s="15">
        <f t="shared" si="97"/>
        <v>-8.2633442127999501E-5</v>
      </c>
      <c r="AM121" s="32">
        <f t="shared" si="72"/>
        <v>30.894308943089413</v>
      </c>
      <c r="AN121" s="33">
        <f t="shared" si="73"/>
        <v>22.222222222222257</v>
      </c>
      <c r="AO121" s="28"/>
      <c r="AP121" s="24">
        <f t="shared" si="98"/>
        <v>104</v>
      </c>
      <c r="AQ121" s="16">
        <f t="shared" si="99"/>
        <v>79.999998561476758</v>
      </c>
      <c r="AR121" s="15">
        <f t="shared" si="100"/>
        <v>2.8770464248788491E-7</v>
      </c>
      <c r="AS121" s="14">
        <f t="shared" si="101"/>
        <v>69.999999999998181</v>
      </c>
      <c r="AT121" s="15">
        <f t="shared" si="102"/>
        <v>5.4556359430078769E-13</v>
      </c>
      <c r="AX121" s="24">
        <f t="shared" si="103"/>
        <v>104</v>
      </c>
      <c r="AY121" s="14">
        <f t="shared" si="104"/>
        <v>74.111662614489262</v>
      </c>
      <c r="AZ121" s="15">
        <f t="shared" si="105"/>
        <v>2.203284333019181E-6</v>
      </c>
      <c r="BA121" s="14">
        <f t="shared" si="106"/>
        <v>58.883254938097281</v>
      </c>
      <c r="BB121" s="15">
        <f t="shared" si="107"/>
        <v>-1.0927732805513628E-6</v>
      </c>
      <c r="BC121" s="14">
        <f t="shared" si="108"/>
        <v>74.111675139471686</v>
      </c>
      <c r="BD121" s="15">
        <f t="shared" si="109"/>
        <v>-2.213055503469727E-9</v>
      </c>
      <c r="BE121" s="14">
        <f t="shared" si="110"/>
        <v>58.883248724727487</v>
      </c>
      <c r="BF121" s="15">
        <f t="shared" si="111"/>
        <v>1.0981969985356966E-9</v>
      </c>
      <c r="BG121" s="14">
        <f t="shared" si="112"/>
        <v>74.111657764465946</v>
      </c>
      <c r="BH121" s="15">
        <f t="shared" si="113"/>
        <v>3.0573252815310122E-6</v>
      </c>
      <c r="BI121" s="14">
        <f t="shared" si="114"/>
        <v>58.883257343499018</v>
      </c>
      <c r="BJ121" s="15">
        <f t="shared" si="115"/>
        <v>-1.5162023813265679E-6</v>
      </c>
      <c r="BK121" s="14">
        <f t="shared" si="116"/>
        <v>74.111676007019497</v>
      </c>
      <c r="BL121" s="15">
        <f t="shared" si="117"/>
        <v>-1.5496767545762779E-7</v>
      </c>
      <c r="BM121" s="14">
        <f t="shared" si="118"/>
        <v>58.883248293813779</v>
      </c>
      <c r="BN121" s="15">
        <f t="shared" si="119"/>
        <v>7.7002456224989623E-8</v>
      </c>
      <c r="BO121" s="47">
        <f t="shared" si="70"/>
        <v>54.4</v>
      </c>
      <c r="BP121" s="48">
        <f t="shared" si="71"/>
        <v>69.599999999999994</v>
      </c>
    </row>
    <row r="122" spans="2:68" s="2" customFormat="1" ht="12.45" x14ac:dyDescent="0.25">
      <c r="B122" s="24">
        <f t="shared" si="74"/>
        <v>105</v>
      </c>
      <c r="C122" s="14">
        <f t="shared" si="75"/>
        <v>60.460626228105788</v>
      </c>
      <c r="D122" s="15">
        <f t="shared" si="62"/>
        <v>4.8318412235781594E-4</v>
      </c>
      <c r="E122" s="14">
        <f t="shared" si="76"/>
        <v>48.840442714258828</v>
      </c>
      <c r="F122" s="15">
        <f t="shared" si="63"/>
        <v>-3.4786132879727205E-4</v>
      </c>
      <c r="G122" s="14">
        <f t="shared" si="120"/>
        <v>60.467403372313264</v>
      </c>
      <c r="H122" s="15">
        <f t="shared" si="64"/>
        <v>-2.4610083998943821E-4</v>
      </c>
      <c r="I122" s="14">
        <f t="shared" si="121"/>
        <v>48.835561544546763</v>
      </c>
      <c r="J122" s="15">
        <f t="shared" si="65"/>
        <v>1.7733067465730556E-4</v>
      </c>
      <c r="K122" s="14">
        <f t="shared" si="77"/>
        <v>60.451846766034343</v>
      </c>
      <c r="L122" s="15">
        <f t="shared" si="66"/>
        <v>1.4280884099853175E-3</v>
      </c>
      <c r="M122" s="14">
        <f t="shared" si="78"/>
        <v>48.846759515306537</v>
      </c>
      <c r="N122" s="15">
        <f t="shared" si="67"/>
        <v>-1.0270136038137423E-3</v>
      </c>
      <c r="O122" s="14">
        <f t="shared" si="79"/>
        <v>60.465145545301162</v>
      </c>
      <c r="P122" s="15">
        <f t="shared" si="68"/>
        <v>-3.1492502361452068E-6</v>
      </c>
      <c r="Q122" s="14">
        <f t="shared" si="80"/>
        <v>48.837188220475788</v>
      </c>
      <c r="R122" s="15">
        <f t="shared" si="69"/>
        <v>2.2685576066550084E-6</v>
      </c>
      <c r="S122" s="32">
        <f>$J$10*B122+$L$10</f>
        <v>-62.5</v>
      </c>
      <c r="T122" s="33">
        <f>$J$11*B122+$N$11</f>
        <v>-100</v>
      </c>
      <c r="U122" s="28"/>
      <c r="V122" s="24">
        <f t="shared" si="81"/>
        <v>105</v>
      </c>
      <c r="W122" s="14">
        <f t="shared" si="82"/>
        <v>79.234693962087931</v>
      </c>
      <c r="X122" s="15">
        <f t="shared" si="83"/>
        <v>2.9632570769242861E-2</v>
      </c>
      <c r="Y122" s="14">
        <f t="shared" si="84"/>
        <v>70.789114453751807</v>
      </c>
      <c r="Z122" s="15">
        <f t="shared" si="85"/>
        <v>-2.5667483378724043E-2</v>
      </c>
      <c r="AA122" s="14">
        <f t="shared" si="86"/>
        <v>80.28574779184612</v>
      </c>
      <c r="AB122" s="15">
        <f t="shared" si="87"/>
        <v>-3.3258896198305798E-2</v>
      </c>
      <c r="AC122" s="14">
        <f t="shared" si="88"/>
        <v>69.868325172474059</v>
      </c>
      <c r="AD122" s="15">
        <f t="shared" si="89"/>
        <v>2.9472317212471566E-2</v>
      </c>
      <c r="AE122" s="14">
        <f t="shared" si="90"/>
        <v>77.421332235287309</v>
      </c>
      <c r="AF122" s="15">
        <f t="shared" si="91"/>
        <v>0.13795862584955909</v>
      </c>
      <c r="AG122" s="14">
        <f t="shared" si="92"/>
        <v>72.329734830765943</v>
      </c>
      <c r="AH122" s="15">
        <f t="shared" si="93"/>
        <v>-0.11521091671983186</v>
      </c>
      <c r="AI122" s="14">
        <f t="shared" si="94"/>
        <v>79.72829955707698</v>
      </c>
      <c r="AJ122" s="15">
        <f t="shared" si="95"/>
        <v>8.8748927960402568E-5</v>
      </c>
      <c r="AK122" s="14">
        <f t="shared" si="96"/>
        <v>70.359375382963506</v>
      </c>
      <c r="AL122" s="15">
        <f t="shared" si="97"/>
        <v>-7.7688270154752104E-5</v>
      </c>
      <c r="AM122" s="32">
        <f t="shared" si="72"/>
        <v>29.268292682926813</v>
      </c>
      <c r="AN122" s="33">
        <f t="shared" si="73"/>
        <v>20.512820512820554</v>
      </c>
      <c r="AO122" s="28"/>
      <c r="AP122" s="24">
        <f t="shared" si="98"/>
        <v>105</v>
      </c>
      <c r="AQ122" s="16">
        <f t="shared" si="99"/>
        <v>79.999998849181395</v>
      </c>
      <c r="AR122" s="15">
        <f t="shared" si="100"/>
        <v>2.3016371766021846E-7</v>
      </c>
      <c r="AS122" s="14">
        <f t="shared" si="101"/>
        <v>69.999999999998721</v>
      </c>
      <c r="AT122" s="15">
        <f t="shared" si="102"/>
        <v>3.8469227803260972E-13</v>
      </c>
      <c r="AX122" s="24">
        <f t="shared" si="103"/>
        <v>105</v>
      </c>
      <c r="AY122" s="14">
        <f t="shared" si="104"/>
        <v>74.111664817773601</v>
      </c>
      <c r="AZ122" s="15">
        <f t="shared" si="105"/>
        <v>1.815308532334023E-6</v>
      </c>
      <c r="BA122" s="14">
        <f t="shared" si="106"/>
        <v>58.883253845323999</v>
      </c>
      <c r="BB122" s="15">
        <f t="shared" si="107"/>
        <v>-9.0040655705758877E-7</v>
      </c>
      <c r="BC122" s="14">
        <f t="shared" si="108"/>
        <v>74.111675137258629</v>
      </c>
      <c r="BD122" s="15">
        <f t="shared" si="109"/>
        <v>-1.8233685291765348E-9</v>
      </c>
      <c r="BE122" s="14">
        <f t="shared" si="110"/>
        <v>58.88324872582568</v>
      </c>
      <c r="BF122" s="15">
        <f t="shared" si="111"/>
        <v>9.0483187770353452E-10</v>
      </c>
      <c r="BG122" s="14">
        <f t="shared" si="112"/>
        <v>74.111660821791233</v>
      </c>
      <c r="BH122" s="15">
        <f t="shared" si="113"/>
        <v>2.5189588407107527E-6</v>
      </c>
      <c r="BI122" s="14">
        <f t="shared" si="114"/>
        <v>58.883255827296637</v>
      </c>
      <c r="BJ122" s="15">
        <f t="shared" si="115"/>
        <v>-1.2493088757963816E-6</v>
      </c>
      <c r="BK122" s="14">
        <f t="shared" si="116"/>
        <v>74.111675852051818</v>
      </c>
      <c r="BL122" s="15">
        <f t="shared" si="117"/>
        <v>-1.2768208598523009E-7</v>
      </c>
      <c r="BM122" s="14">
        <f t="shared" si="118"/>
        <v>58.883248370816233</v>
      </c>
      <c r="BN122" s="15">
        <f t="shared" si="119"/>
        <v>6.3436436493792302E-8</v>
      </c>
      <c r="BO122" s="47">
        <f t="shared" si="70"/>
        <v>54.25</v>
      </c>
      <c r="BP122" s="48">
        <f t="shared" si="71"/>
        <v>69.5</v>
      </c>
    </row>
    <row r="123" spans="2:68" s="2" customFormat="1" ht="12.45" x14ac:dyDescent="0.25">
      <c r="B123" s="24">
        <f t="shared" si="74"/>
        <v>106</v>
      </c>
      <c r="C123" s="14">
        <f t="shared" si="75"/>
        <v>60.461109412228147</v>
      </c>
      <c r="D123" s="15">
        <f t="shared" si="62"/>
        <v>4.3118544546860704E-4</v>
      </c>
      <c r="E123" s="14">
        <f t="shared" si="76"/>
        <v>48.840094852930029</v>
      </c>
      <c r="F123" s="15">
        <f t="shared" si="63"/>
        <v>-3.1044450176231919E-4</v>
      </c>
      <c r="G123" s="14">
        <f t="shared" si="120"/>
        <v>60.467157271473276</v>
      </c>
      <c r="H123" s="15">
        <f t="shared" si="64"/>
        <v>-2.1961997466890537E-4</v>
      </c>
      <c r="I123" s="14">
        <f t="shared" si="121"/>
        <v>48.835738875221423</v>
      </c>
      <c r="J123" s="15">
        <f t="shared" si="65"/>
        <v>1.5824448801904367E-4</v>
      </c>
      <c r="K123" s="14">
        <f t="shared" si="77"/>
        <v>60.453274854444331</v>
      </c>
      <c r="L123" s="15">
        <f t="shared" si="66"/>
        <v>1.2743769292882234E-3</v>
      </c>
      <c r="M123" s="14">
        <f t="shared" si="78"/>
        <v>48.845732501702727</v>
      </c>
      <c r="N123" s="15">
        <f t="shared" si="67"/>
        <v>-9.1663219689586128E-4</v>
      </c>
      <c r="O123" s="14">
        <f t="shared" si="79"/>
        <v>60.465142396050929</v>
      </c>
      <c r="P123" s="15">
        <f t="shared" si="68"/>
        <v>-2.8103690716818619E-6</v>
      </c>
      <c r="Q123" s="14">
        <f t="shared" si="80"/>
        <v>48.837190489033397</v>
      </c>
      <c r="R123" s="15">
        <f t="shared" si="69"/>
        <v>2.0244443135197798E-6</v>
      </c>
      <c r="S123" s="32">
        <f>$J$10*B123+$L$10</f>
        <v>-65</v>
      </c>
      <c r="T123" s="33">
        <f>$J$11*B123+$N$11</f>
        <v>-102.85714285714289</v>
      </c>
      <c r="U123" s="28"/>
      <c r="V123" s="24">
        <f t="shared" si="81"/>
        <v>106</v>
      </c>
      <c r="W123" s="14">
        <f t="shared" si="82"/>
        <v>79.264326532857169</v>
      </c>
      <c r="X123" s="15">
        <f t="shared" si="83"/>
        <v>2.7858972317348574E-2</v>
      </c>
      <c r="Y123" s="14">
        <f t="shared" si="84"/>
        <v>70.763446970373082</v>
      </c>
      <c r="Z123" s="15">
        <f t="shared" si="85"/>
        <v>-2.4146301119245095E-2</v>
      </c>
      <c r="AA123" s="14">
        <f t="shared" si="86"/>
        <v>80.252488895647815</v>
      </c>
      <c r="AB123" s="15">
        <f t="shared" si="87"/>
        <v>-3.1270330336989893E-2</v>
      </c>
      <c r="AC123" s="14">
        <f t="shared" si="88"/>
        <v>69.897797489686525</v>
      </c>
      <c r="AD123" s="15">
        <f t="shared" si="89"/>
        <v>2.7689655165078264E-2</v>
      </c>
      <c r="AE123" s="14">
        <f t="shared" si="90"/>
        <v>77.559290861136873</v>
      </c>
      <c r="AF123" s="15">
        <f t="shared" si="91"/>
        <v>0.12974180370547828</v>
      </c>
      <c r="AG123" s="14">
        <f t="shared" si="92"/>
        <v>72.214523914046111</v>
      </c>
      <c r="AH123" s="15">
        <f t="shared" si="93"/>
        <v>-0.10863824617445594</v>
      </c>
      <c r="AI123" s="14">
        <f t="shared" si="94"/>
        <v>79.728388306004945</v>
      </c>
      <c r="AJ123" s="15">
        <f t="shared" si="95"/>
        <v>8.3437606847702739E-5</v>
      </c>
      <c r="AK123" s="14">
        <f t="shared" si="96"/>
        <v>70.359297694693353</v>
      </c>
      <c r="AL123" s="15">
        <f t="shared" si="97"/>
        <v>-7.3039031899924112E-5</v>
      </c>
      <c r="AM123" s="32">
        <f t="shared" si="72"/>
        <v>27.642276422764212</v>
      </c>
      <c r="AN123" s="33">
        <f t="shared" si="73"/>
        <v>18.803418803418822</v>
      </c>
      <c r="AO123" s="28"/>
      <c r="AP123" s="24">
        <f t="shared" si="98"/>
        <v>106</v>
      </c>
      <c r="AQ123" s="16">
        <f t="shared" si="99"/>
        <v>79.999999079345116</v>
      </c>
      <c r="AR123" s="15">
        <f t="shared" si="100"/>
        <v>1.8413097501319951E-7</v>
      </c>
      <c r="AS123" s="14">
        <f t="shared" si="101"/>
        <v>69.999999999999105</v>
      </c>
      <c r="AT123" s="15">
        <f t="shared" si="102"/>
        <v>2.6811886044697187E-13</v>
      </c>
      <c r="AX123" s="24">
        <f t="shared" si="103"/>
        <v>106</v>
      </c>
      <c r="AY123" s="14">
        <f t="shared" si="104"/>
        <v>74.111666633082137</v>
      </c>
      <c r="AZ123" s="15">
        <f t="shared" si="105"/>
        <v>1.4956523827440924E-6</v>
      </c>
      <c r="BA123" s="14">
        <f t="shared" si="106"/>
        <v>58.883252944917444</v>
      </c>
      <c r="BB123" s="15">
        <f t="shared" si="107"/>
        <v>-7.4189864587344619E-7</v>
      </c>
      <c r="BC123" s="14">
        <f t="shared" si="108"/>
        <v>74.111675135435263</v>
      </c>
      <c r="BD123" s="15">
        <f t="shared" si="109"/>
        <v>-1.5023034820136565E-9</v>
      </c>
      <c r="BE123" s="14">
        <f t="shared" si="110"/>
        <v>58.883248726730514</v>
      </c>
      <c r="BF123" s="15">
        <f t="shared" si="111"/>
        <v>7.4551133450706559E-10</v>
      </c>
      <c r="BG123" s="14">
        <f t="shared" si="112"/>
        <v>74.11166334075007</v>
      </c>
      <c r="BH123" s="15">
        <f t="shared" si="113"/>
        <v>2.0753954436482353E-6</v>
      </c>
      <c r="BI123" s="14">
        <f t="shared" si="114"/>
        <v>58.883254577987763</v>
      </c>
      <c r="BJ123" s="15">
        <f t="shared" si="115"/>
        <v>-1.0293887163625972E-6</v>
      </c>
      <c r="BK123" s="14">
        <f t="shared" si="116"/>
        <v>74.111675724369732</v>
      </c>
      <c r="BL123" s="15">
        <f t="shared" si="117"/>
        <v>-1.0520059768880337E-7</v>
      </c>
      <c r="BM123" s="14">
        <f t="shared" si="118"/>
        <v>58.883248434252671</v>
      </c>
      <c r="BN123" s="15">
        <f t="shared" si="119"/>
        <v>5.2261038752459991E-8</v>
      </c>
      <c r="BO123" s="47">
        <f t="shared" si="70"/>
        <v>54.1</v>
      </c>
      <c r="BP123" s="48">
        <f t="shared" si="71"/>
        <v>69.400000000000006</v>
      </c>
    </row>
    <row r="124" spans="2:68" s="2" customFormat="1" ht="12.45" x14ac:dyDescent="0.25">
      <c r="B124" s="24">
        <f t="shared" si="74"/>
        <v>107</v>
      </c>
      <c r="C124" s="14">
        <f t="shared" si="75"/>
        <v>60.461540597673618</v>
      </c>
      <c r="D124" s="15">
        <f t="shared" si="62"/>
        <v>3.8478313257295227E-4</v>
      </c>
      <c r="E124" s="14">
        <f t="shared" si="76"/>
        <v>48.839784408428265</v>
      </c>
      <c r="F124" s="15">
        <f t="shared" si="63"/>
        <v>-2.770508524649884E-4</v>
      </c>
      <c r="G124" s="14">
        <f t="shared" si="120"/>
        <v>60.466937651498604</v>
      </c>
      <c r="H124" s="15">
        <f t="shared" si="64"/>
        <v>-1.959883682984831E-4</v>
      </c>
      <c r="I124" s="14">
        <f t="shared" si="121"/>
        <v>48.835897119709443</v>
      </c>
      <c r="J124" s="15">
        <f t="shared" si="65"/>
        <v>1.4121295907543185E-4</v>
      </c>
      <c r="K124" s="14">
        <f t="shared" si="77"/>
        <v>60.454549231373619</v>
      </c>
      <c r="L124" s="15">
        <f t="shared" si="66"/>
        <v>1.1372136728633464E-3</v>
      </c>
      <c r="M124" s="14">
        <f t="shared" si="78"/>
        <v>48.84481586950583</v>
      </c>
      <c r="N124" s="15">
        <f t="shared" si="67"/>
        <v>-8.1810192285924899E-4</v>
      </c>
      <c r="O124" s="14">
        <f t="shared" si="79"/>
        <v>60.465139585681854</v>
      </c>
      <c r="P124" s="15">
        <f t="shared" si="68"/>
        <v>-2.5079538530370371E-6</v>
      </c>
      <c r="Q124" s="14">
        <f t="shared" si="80"/>
        <v>48.83719251347771</v>
      </c>
      <c r="R124" s="15">
        <f t="shared" si="69"/>
        <v>1.8065994424887322E-6</v>
      </c>
      <c r="S124" s="32">
        <f>$J$10*B124+$L$10</f>
        <v>-67.5</v>
      </c>
      <c r="T124" s="33">
        <f>$J$11*B124+$N$11</f>
        <v>-105.71428571428572</v>
      </c>
      <c r="U124" s="28"/>
      <c r="V124" s="24">
        <f t="shared" si="81"/>
        <v>107</v>
      </c>
      <c r="W124" s="14">
        <f t="shared" si="82"/>
        <v>79.292185505174515</v>
      </c>
      <c r="X124" s="15">
        <f t="shared" si="83"/>
        <v>2.619150890762878E-2</v>
      </c>
      <c r="Y124" s="14">
        <f t="shared" si="84"/>
        <v>70.739300669253836</v>
      </c>
      <c r="Z124" s="15">
        <f t="shared" si="85"/>
        <v>-2.2714423867897793E-2</v>
      </c>
      <c r="AA124" s="14">
        <f t="shared" si="86"/>
        <v>80.221218565310821</v>
      </c>
      <c r="AB124" s="15">
        <f t="shared" si="87"/>
        <v>-2.9400510411246472E-2</v>
      </c>
      <c r="AC124" s="14">
        <f t="shared" si="88"/>
        <v>69.925487144851601</v>
      </c>
      <c r="AD124" s="15">
        <f t="shared" si="89"/>
        <v>2.6015866143698219E-2</v>
      </c>
      <c r="AE124" s="14">
        <f t="shared" si="90"/>
        <v>77.689032664842358</v>
      </c>
      <c r="AF124" s="15">
        <f t="shared" si="91"/>
        <v>0.12200938143867646</v>
      </c>
      <c r="AG124" s="14">
        <f t="shared" si="92"/>
        <v>72.105885667871661</v>
      </c>
      <c r="AH124" s="15">
        <f t="shared" si="93"/>
        <v>-0.10242174715312125</v>
      </c>
      <c r="AI124" s="14">
        <f t="shared" si="94"/>
        <v>79.728471743611792</v>
      </c>
      <c r="AJ124" s="15">
        <f t="shared" si="95"/>
        <v>7.8444150607204222E-5</v>
      </c>
      <c r="AK124" s="14">
        <f t="shared" si="96"/>
        <v>70.35922465566145</v>
      </c>
      <c r="AL124" s="15">
        <f t="shared" si="97"/>
        <v>-6.8668018798234698E-5</v>
      </c>
      <c r="AM124" s="32">
        <f t="shared" si="72"/>
        <v>26.016260162601611</v>
      </c>
      <c r="AN124" s="33">
        <f t="shared" si="73"/>
        <v>17.094017094017119</v>
      </c>
      <c r="AO124" s="28"/>
      <c r="AP124" s="24">
        <f t="shared" si="98"/>
        <v>107</v>
      </c>
      <c r="AQ124" s="16">
        <f t="shared" si="99"/>
        <v>79.999999263476084</v>
      </c>
      <c r="AR124" s="15">
        <f t="shared" si="100"/>
        <v>1.473047821259586E-7</v>
      </c>
      <c r="AS124" s="14">
        <f t="shared" si="101"/>
        <v>69.999999999999375</v>
      </c>
      <c r="AT124" s="15">
        <f t="shared" si="102"/>
        <v>1.8651746813702463E-13</v>
      </c>
      <c r="AX124" s="24">
        <f t="shared" si="103"/>
        <v>107</v>
      </c>
      <c r="AY124" s="14">
        <f t="shared" si="104"/>
        <v>74.111668128734522</v>
      </c>
      <c r="AZ124" s="15">
        <f t="shared" si="105"/>
        <v>1.2322850180348458E-6</v>
      </c>
      <c r="BA124" s="14">
        <f t="shared" si="106"/>
        <v>58.883252203018799</v>
      </c>
      <c r="BB124" s="15">
        <f t="shared" si="107"/>
        <v>-6.112911753090056E-7</v>
      </c>
      <c r="BC124" s="14">
        <f t="shared" si="108"/>
        <v>74.111675133932962</v>
      </c>
      <c r="BD124" s="15">
        <f t="shared" si="109"/>
        <v>-1.2377684214346275E-9</v>
      </c>
      <c r="BE124" s="14">
        <f t="shared" si="110"/>
        <v>58.883248727476023</v>
      </c>
      <c r="BF124" s="15">
        <f t="shared" si="111"/>
        <v>6.1424584535223597E-10</v>
      </c>
      <c r="BG124" s="14">
        <f t="shared" si="112"/>
        <v>74.111665416145513</v>
      </c>
      <c r="BH124" s="15">
        <f t="shared" si="113"/>
        <v>1.7099403964509588E-6</v>
      </c>
      <c r="BI124" s="14">
        <f t="shared" si="114"/>
        <v>58.88325354859905</v>
      </c>
      <c r="BJ124" s="15">
        <f t="shared" si="115"/>
        <v>-8.4817647471514111E-7</v>
      </c>
      <c r="BK124" s="14">
        <f t="shared" si="116"/>
        <v>74.111675619169134</v>
      </c>
      <c r="BL124" s="15">
        <f t="shared" si="117"/>
        <v>-8.6677403292942237E-8</v>
      </c>
      <c r="BM124" s="14">
        <f t="shared" si="118"/>
        <v>58.883248486513708</v>
      </c>
      <c r="BN124" s="15">
        <f t="shared" si="119"/>
        <v>4.3054821390478393E-8</v>
      </c>
      <c r="BO124" s="47">
        <f t="shared" si="70"/>
        <v>53.95</v>
      </c>
      <c r="BP124" s="48">
        <f t="shared" si="71"/>
        <v>69.3</v>
      </c>
    </row>
    <row r="125" spans="2:68" s="2" customFormat="1" ht="12.45" x14ac:dyDescent="0.25">
      <c r="B125" s="24">
        <f t="shared" si="74"/>
        <v>108</v>
      </c>
      <c r="C125" s="14">
        <f t="shared" si="75"/>
        <v>60.461925380806193</v>
      </c>
      <c r="D125" s="15">
        <f t="shared" si="62"/>
        <v>3.4337478671542243E-4</v>
      </c>
      <c r="E125" s="14">
        <f t="shared" si="76"/>
        <v>48.839507357575798</v>
      </c>
      <c r="F125" s="15">
        <f t="shared" si="63"/>
        <v>-2.4724809245846302E-4</v>
      </c>
      <c r="G125" s="14">
        <f t="shared" si="120"/>
        <v>60.466741663130307</v>
      </c>
      <c r="H125" s="15">
        <f t="shared" si="64"/>
        <v>-1.7489947548066098E-4</v>
      </c>
      <c r="I125" s="14">
        <f t="shared" si="121"/>
        <v>48.836038332668522</v>
      </c>
      <c r="J125" s="15">
        <f t="shared" si="65"/>
        <v>1.2601481853646845E-4</v>
      </c>
      <c r="K125" s="14">
        <f t="shared" si="77"/>
        <v>60.455686445046481</v>
      </c>
      <c r="L125" s="15">
        <f t="shared" si="66"/>
        <v>1.0148163953078715E-3</v>
      </c>
      <c r="M125" s="14">
        <f t="shared" si="78"/>
        <v>48.84399776758297</v>
      </c>
      <c r="N125" s="15">
        <f t="shared" si="67"/>
        <v>-7.301528772156729E-4</v>
      </c>
      <c r="O125" s="14">
        <f t="shared" si="79"/>
        <v>60.465137077728002</v>
      </c>
      <c r="P125" s="15">
        <f t="shared" si="68"/>
        <v>-2.2380805986266239E-6</v>
      </c>
      <c r="Q125" s="14">
        <f t="shared" si="80"/>
        <v>48.837194320077153</v>
      </c>
      <c r="R125" s="15">
        <f t="shared" si="69"/>
        <v>1.6121963062332156E-6</v>
      </c>
      <c r="S125" s="32">
        <f>$J$10*B125+$L$10</f>
        <v>-70</v>
      </c>
      <c r="T125" s="33">
        <f>$J$11*B125+$N$11</f>
        <v>-108.57142857142856</v>
      </c>
      <c r="U125" s="28"/>
      <c r="V125" s="24">
        <f t="shared" si="81"/>
        <v>108</v>
      </c>
      <c r="W125" s="14">
        <f t="shared" si="82"/>
        <v>79.318377014082145</v>
      </c>
      <c r="X125" s="15">
        <f t="shared" si="83"/>
        <v>2.462383491609188E-2</v>
      </c>
      <c r="Y125" s="14">
        <f t="shared" si="84"/>
        <v>70.71658624538594</v>
      </c>
      <c r="Z125" s="15">
        <f t="shared" si="85"/>
        <v>-2.1366708032754644E-2</v>
      </c>
      <c r="AA125" s="14">
        <f t="shared" si="86"/>
        <v>80.191818054899571</v>
      </c>
      <c r="AB125" s="15">
        <f t="shared" si="87"/>
        <v>-2.7642368299241937E-2</v>
      </c>
      <c r="AC125" s="14">
        <f t="shared" si="88"/>
        <v>69.951503010995296</v>
      </c>
      <c r="AD125" s="15">
        <f t="shared" si="89"/>
        <v>2.4444180888041345E-2</v>
      </c>
      <c r="AE125" s="14">
        <f t="shared" si="90"/>
        <v>77.811042046281031</v>
      </c>
      <c r="AF125" s="15">
        <f t="shared" si="91"/>
        <v>0.11473366474392321</v>
      </c>
      <c r="AG125" s="14">
        <f t="shared" si="92"/>
        <v>72.003463920718545</v>
      </c>
      <c r="AH125" s="15">
        <f t="shared" si="93"/>
        <v>-9.6544370888974385E-2</v>
      </c>
      <c r="AI125" s="14">
        <f t="shared" si="94"/>
        <v>79.728550187762394</v>
      </c>
      <c r="AJ125" s="15">
        <f t="shared" si="95"/>
        <v>7.3749536040779162E-5</v>
      </c>
      <c r="AK125" s="14">
        <f t="shared" si="96"/>
        <v>70.359155987642652</v>
      </c>
      <c r="AL125" s="15">
        <f t="shared" si="97"/>
        <v>-6.4558581852836028E-5</v>
      </c>
      <c r="AM125" s="32">
        <f t="shared" si="72"/>
        <v>24.390243902439011</v>
      </c>
      <c r="AN125" s="33">
        <f t="shared" si="73"/>
        <v>15.384615384615415</v>
      </c>
      <c r="AO125" s="28"/>
      <c r="AP125" s="24">
        <f t="shared" si="98"/>
        <v>108</v>
      </c>
      <c r="AQ125" s="16">
        <f t="shared" si="99"/>
        <v>79.999999410780873</v>
      </c>
      <c r="AR125" s="15">
        <f t="shared" si="100"/>
        <v>1.178438244966684E-7</v>
      </c>
      <c r="AS125" s="14">
        <f t="shared" si="101"/>
        <v>69.999999999999559</v>
      </c>
      <c r="AT125" s="15">
        <f t="shared" si="102"/>
        <v>1.328936960476304E-13</v>
      </c>
      <c r="AX125" s="24">
        <f t="shared" si="103"/>
        <v>108</v>
      </c>
      <c r="AY125" s="14">
        <f t="shared" si="104"/>
        <v>74.111669361019537</v>
      </c>
      <c r="AZ125" s="15">
        <f t="shared" si="105"/>
        <v>1.015294241234453E-6</v>
      </c>
      <c r="BA125" s="14">
        <f t="shared" si="106"/>
        <v>58.883251591727621</v>
      </c>
      <c r="BB125" s="15">
        <f t="shared" si="107"/>
        <v>-5.0367401605393685E-7</v>
      </c>
      <c r="BC125" s="14">
        <f t="shared" si="108"/>
        <v>74.111675132695197</v>
      </c>
      <c r="BD125" s="15">
        <f t="shared" si="109"/>
        <v>-1.0198172820271326E-9</v>
      </c>
      <c r="BE125" s="14">
        <f t="shared" si="110"/>
        <v>58.883248728090265</v>
      </c>
      <c r="BF125" s="15">
        <f t="shared" si="111"/>
        <v>5.0608924831830958E-10</v>
      </c>
      <c r="BG125" s="14">
        <f t="shared" si="112"/>
        <v>74.111667126085905</v>
      </c>
      <c r="BH125" s="15">
        <f t="shared" si="113"/>
        <v>1.4088390456521349E-6</v>
      </c>
      <c r="BI125" s="14">
        <f t="shared" si="114"/>
        <v>58.883252700422574</v>
      </c>
      <c r="BJ125" s="15">
        <f t="shared" si="115"/>
        <v>-6.9886062585917484E-7</v>
      </c>
      <c r="BK125" s="14">
        <f t="shared" si="116"/>
        <v>74.111675532491731</v>
      </c>
      <c r="BL125" s="15">
        <f t="shared" si="117"/>
        <v>-7.1415600186774749E-8</v>
      </c>
      <c r="BM125" s="14">
        <f t="shared" si="118"/>
        <v>58.883248529568526</v>
      </c>
      <c r="BN125" s="15">
        <f t="shared" si="119"/>
        <v>3.5470692116580541E-8</v>
      </c>
      <c r="BO125" s="47">
        <f t="shared" si="70"/>
        <v>53.8</v>
      </c>
      <c r="BP125" s="48">
        <f t="shared" si="71"/>
        <v>69.2</v>
      </c>
    </row>
    <row r="126" spans="2:68" s="2" customFormat="1" ht="12.45" x14ac:dyDescent="0.25">
      <c r="B126" s="24">
        <f t="shared" si="74"/>
        <v>109</v>
      </c>
      <c r="C126" s="14">
        <f t="shared" si="75"/>
        <v>60.462268755592909</v>
      </c>
      <c r="D126" s="15">
        <f t="shared" si="62"/>
        <v>3.0642287082649489E-4</v>
      </c>
      <c r="E126" s="14">
        <f t="shared" si="76"/>
        <v>48.839260109483341</v>
      </c>
      <c r="F126" s="15">
        <f t="shared" si="63"/>
        <v>-2.2065032270646157E-4</v>
      </c>
      <c r="G126" s="14">
        <f t="shared" si="120"/>
        <v>60.466566763654825</v>
      </c>
      <c r="H126" s="15">
        <f t="shared" si="64"/>
        <v>-1.5607972599562814E-4</v>
      </c>
      <c r="I126" s="14">
        <f t="shared" si="121"/>
        <v>48.836164347487056</v>
      </c>
      <c r="J126" s="15">
        <f t="shared" si="65"/>
        <v>1.1245264275938638E-4</v>
      </c>
      <c r="K126" s="14">
        <f t="shared" si="77"/>
        <v>60.456701261441786</v>
      </c>
      <c r="L126" s="15">
        <f t="shared" si="66"/>
        <v>9.0559493539466018E-4</v>
      </c>
      <c r="M126" s="14">
        <f t="shared" si="78"/>
        <v>48.843267614705752</v>
      </c>
      <c r="N126" s="15">
        <f t="shared" si="67"/>
        <v>-6.5165073249939809E-4</v>
      </c>
      <c r="O126" s="14">
        <f t="shared" si="79"/>
        <v>60.465134839647405</v>
      </c>
      <c r="P126" s="15">
        <f t="shared" si="68"/>
        <v>-1.997247568663596E-6</v>
      </c>
      <c r="Q126" s="14">
        <f t="shared" si="80"/>
        <v>48.83719593227346</v>
      </c>
      <c r="R126" s="15">
        <f t="shared" si="69"/>
        <v>1.4387123865589047E-6</v>
      </c>
      <c r="S126" s="32">
        <f>$J$10*B126+$L$10</f>
        <v>-72.5</v>
      </c>
      <c r="T126" s="33">
        <f>$J$11*B126+$N$11</f>
        <v>-111.42857142857144</v>
      </c>
      <c r="U126" s="28"/>
      <c r="V126" s="24">
        <f t="shared" si="81"/>
        <v>109</v>
      </c>
      <c r="W126" s="14">
        <f t="shared" si="82"/>
        <v>79.34300084899823</v>
      </c>
      <c r="X126" s="15">
        <f t="shared" si="83"/>
        <v>2.3149982898644339E-2</v>
      </c>
      <c r="Y126" s="14">
        <f t="shared" si="84"/>
        <v>70.695219537353182</v>
      </c>
      <c r="Z126" s="15">
        <f t="shared" si="85"/>
        <v>-2.0098294541163853E-2</v>
      </c>
      <c r="AA126" s="14">
        <f t="shared" si="86"/>
        <v>80.164175686600331</v>
      </c>
      <c r="AB126" s="15">
        <f t="shared" si="87"/>
        <v>-2.5989253079708341E-2</v>
      </c>
      <c r="AC126" s="14">
        <f t="shared" si="88"/>
        <v>69.975947191883336</v>
      </c>
      <c r="AD126" s="15">
        <f t="shared" si="89"/>
        <v>2.2968264618356216E-2</v>
      </c>
      <c r="AE126" s="14">
        <f t="shared" si="90"/>
        <v>77.925775711024954</v>
      </c>
      <c r="AF126" s="15">
        <f t="shared" si="91"/>
        <v>0.10788839686341678</v>
      </c>
      <c r="AG126" s="14">
        <f t="shared" si="92"/>
        <v>71.906919549829567</v>
      </c>
      <c r="AH126" s="15">
        <f t="shared" si="93"/>
        <v>-9.098960381636445E-2</v>
      </c>
      <c r="AI126" s="14">
        <f t="shared" si="94"/>
        <v>79.728623937298437</v>
      </c>
      <c r="AJ126" s="15">
        <f t="shared" si="95"/>
        <v>6.9335878432497111E-5</v>
      </c>
      <c r="AK126" s="14">
        <f t="shared" si="96"/>
        <v>70.359091429060797</v>
      </c>
      <c r="AL126" s="15">
        <f t="shared" si="97"/>
        <v>-6.0695068233584948E-5</v>
      </c>
      <c r="AM126" s="32">
        <f t="shared" si="72"/>
        <v>22.76422764227641</v>
      </c>
      <c r="AN126" s="33">
        <f t="shared" si="73"/>
        <v>13.675213675213712</v>
      </c>
      <c r="AO126" s="28"/>
      <c r="AP126" s="24">
        <f t="shared" si="98"/>
        <v>109</v>
      </c>
      <c r="AQ126" s="16">
        <f t="shared" si="99"/>
        <v>79.999999528624699</v>
      </c>
      <c r="AR126" s="15">
        <f t="shared" si="100"/>
        <v>9.4275060091477766E-8</v>
      </c>
      <c r="AS126" s="14">
        <f t="shared" si="101"/>
        <v>69.999999999999687</v>
      </c>
      <c r="AT126" s="15">
        <f t="shared" si="102"/>
        <v>9.325873406851272E-14</v>
      </c>
      <c r="AX126" s="24">
        <f t="shared" si="103"/>
        <v>109</v>
      </c>
      <c r="AY126" s="14">
        <f t="shared" si="104"/>
        <v>74.111670376313782</v>
      </c>
      <c r="AZ126" s="15">
        <f t="shared" si="105"/>
        <v>8.3651340526435452E-7</v>
      </c>
      <c r="BA126" s="14">
        <f t="shared" si="106"/>
        <v>58.883251088053605</v>
      </c>
      <c r="BB126" s="15">
        <f t="shared" si="107"/>
        <v>-4.1500091171630698E-7</v>
      </c>
      <c r="BC126" s="14">
        <f t="shared" si="108"/>
        <v>74.111675131675383</v>
      </c>
      <c r="BD126" s="15">
        <f t="shared" si="109"/>
        <v>-8.4024505351017323E-10</v>
      </c>
      <c r="BE126" s="14">
        <f t="shared" si="110"/>
        <v>58.883248728596357</v>
      </c>
      <c r="BF126" s="15">
        <f t="shared" si="111"/>
        <v>4.1697792425353841E-10</v>
      </c>
      <c r="BG126" s="14">
        <f t="shared" si="112"/>
        <v>74.111668534924945</v>
      </c>
      <c r="BH126" s="15">
        <f t="shared" si="113"/>
        <v>1.1607589730907148E-6</v>
      </c>
      <c r="BI126" s="14">
        <f t="shared" si="114"/>
        <v>58.883252001561949</v>
      </c>
      <c r="BJ126" s="15">
        <f t="shared" si="115"/>
        <v>-5.7582790805885245E-7</v>
      </c>
      <c r="BK126" s="14">
        <f t="shared" si="116"/>
        <v>74.111675461076132</v>
      </c>
      <c r="BL126" s="15">
        <f t="shared" si="117"/>
        <v>-5.8840975854161774E-8</v>
      </c>
      <c r="BM126" s="14">
        <f t="shared" si="118"/>
        <v>58.883248565039217</v>
      </c>
      <c r="BN126" s="15">
        <f t="shared" si="119"/>
        <v>2.9222756112229693E-8</v>
      </c>
      <c r="BO126" s="47">
        <f t="shared" si="70"/>
        <v>53.650000000000006</v>
      </c>
      <c r="BP126" s="48">
        <f t="shared" si="71"/>
        <v>69.099999999999994</v>
      </c>
    </row>
    <row r="127" spans="2:68" s="2" customFormat="1" ht="12.45" x14ac:dyDescent="0.25">
      <c r="B127" s="24">
        <f t="shared" si="74"/>
        <v>110</v>
      </c>
      <c r="C127" s="14">
        <f t="shared" si="75"/>
        <v>60.462575178463737</v>
      </c>
      <c r="D127" s="15">
        <f t="shared" si="62"/>
        <v>2.7344772084347824E-4</v>
      </c>
      <c r="E127" s="14">
        <f t="shared" si="76"/>
        <v>48.839039459160631</v>
      </c>
      <c r="F127" s="15">
        <f t="shared" si="63"/>
        <v>-1.9691306749258786E-4</v>
      </c>
      <c r="G127" s="14">
        <f t="shared" si="120"/>
        <v>60.466410683928828</v>
      </c>
      <c r="H127" s="15">
        <f t="shared" si="64"/>
        <v>-1.3928497876447565E-4</v>
      </c>
      <c r="I127" s="14">
        <f t="shared" si="121"/>
        <v>48.836276800129816</v>
      </c>
      <c r="J127" s="15">
        <f t="shared" si="65"/>
        <v>1.0035028051280648E-4</v>
      </c>
      <c r="K127" s="14">
        <f t="shared" si="77"/>
        <v>60.457606856377183</v>
      </c>
      <c r="L127" s="15">
        <f t="shared" si="66"/>
        <v>8.0813048786598785E-4</v>
      </c>
      <c r="M127" s="14">
        <f t="shared" si="78"/>
        <v>48.842615963973252</v>
      </c>
      <c r="N127" s="15">
        <f t="shared" si="67"/>
        <v>-5.8158236342009673E-4</v>
      </c>
      <c r="O127" s="14">
        <f t="shared" si="79"/>
        <v>60.465132842399839</v>
      </c>
      <c r="P127" s="15">
        <f t="shared" si="68"/>
        <v>-1.7823298401609122E-6</v>
      </c>
      <c r="Q127" s="14">
        <f t="shared" si="80"/>
        <v>48.837197370985848</v>
      </c>
      <c r="R127" s="15">
        <f t="shared" si="69"/>
        <v>1.2838966130246376E-6</v>
      </c>
      <c r="S127" s="32">
        <f>$J$10*B127+$L$10</f>
        <v>-75</v>
      </c>
      <c r="T127" s="33">
        <f>$J$11*B127+$N$11</f>
        <v>-114.28571428571428</v>
      </c>
      <c r="U127" s="28"/>
      <c r="V127" s="24">
        <f t="shared" si="81"/>
        <v>110</v>
      </c>
      <c r="W127" s="14">
        <f t="shared" si="82"/>
        <v>79.366150831896874</v>
      </c>
      <c r="X127" s="15">
        <f t="shared" si="83"/>
        <v>2.1764341285927635E-2</v>
      </c>
      <c r="Y127" s="14">
        <f t="shared" si="84"/>
        <v>70.675121242812025</v>
      </c>
      <c r="Z127" s="15">
        <f t="shared" si="85"/>
        <v>-1.8904594511921502E-2</v>
      </c>
      <c r="AA127" s="14">
        <f t="shared" si="86"/>
        <v>80.138186433520616</v>
      </c>
      <c r="AB127" s="15">
        <f t="shared" si="87"/>
        <v>-2.4434906965951519E-2</v>
      </c>
      <c r="AC127" s="14">
        <f t="shared" si="88"/>
        <v>69.998915456501692</v>
      </c>
      <c r="AD127" s="15">
        <f t="shared" si="89"/>
        <v>2.1582187642971817E-2</v>
      </c>
      <c r="AE127" s="14">
        <f t="shared" si="90"/>
        <v>78.03366410788837</v>
      </c>
      <c r="AF127" s="15">
        <f t="shared" si="91"/>
        <v>0.10144870868419442</v>
      </c>
      <c r="AG127" s="14">
        <f t="shared" si="92"/>
        <v>71.815929946013199</v>
      </c>
      <c r="AH127" s="15">
        <f t="shared" si="93"/>
        <v>-8.5741489753308642E-2</v>
      </c>
      <c r="AI127" s="14">
        <f t="shared" si="94"/>
        <v>79.728693273176873</v>
      </c>
      <c r="AJ127" s="15">
        <f t="shared" si="95"/>
        <v>6.5186363410241199E-5</v>
      </c>
      <c r="AK127" s="14">
        <f t="shared" si="96"/>
        <v>70.359030733992569</v>
      </c>
      <c r="AL127" s="15">
        <f t="shared" si="97"/>
        <v>-5.7062761703363662E-5</v>
      </c>
      <c r="AM127" s="32">
        <f t="shared" si="72"/>
        <v>21.138211382113809</v>
      </c>
      <c r="AN127" s="33">
        <f t="shared" si="73"/>
        <v>11.965811965812009</v>
      </c>
      <c r="AO127" s="28"/>
      <c r="AP127" s="24">
        <f t="shared" si="98"/>
        <v>110</v>
      </c>
      <c r="AQ127" s="16">
        <f t="shared" si="99"/>
        <v>79.999999622899765</v>
      </c>
      <c r="AR127" s="15">
        <f t="shared" si="100"/>
        <v>7.542004674097462E-8</v>
      </c>
      <c r="AS127" s="14">
        <f t="shared" si="101"/>
        <v>69.999999999999787</v>
      </c>
      <c r="AT127" s="15">
        <f t="shared" si="102"/>
        <v>6.2949645496246187E-14</v>
      </c>
      <c r="AX127" s="24">
        <f t="shared" si="103"/>
        <v>110</v>
      </c>
      <c r="AY127" s="14">
        <f t="shared" si="104"/>
        <v>74.11167121282719</v>
      </c>
      <c r="AZ127" s="15">
        <f t="shared" si="105"/>
        <v>6.8921399908810685E-7</v>
      </c>
      <c r="BA127" s="14">
        <f t="shared" si="106"/>
        <v>58.883250673052693</v>
      </c>
      <c r="BB127" s="15">
        <f t="shared" si="107"/>
        <v>-3.4193758706144751E-7</v>
      </c>
      <c r="BC127" s="14">
        <f t="shared" si="108"/>
        <v>74.111675130835138</v>
      </c>
      <c r="BD127" s="15">
        <f t="shared" si="109"/>
        <v>-6.9229157097596772E-10</v>
      </c>
      <c r="BE127" s="14">
        <f t="shared" si="110"/>
        <v>58.883248729013332</v>
      </c>
      <c r="BF127" s="15">
        <f t="shared" si="111"/>
        <v>3.4355821063377755E-10</v>
      </c>
      <c r="BG127" s="14">
        <f t="shared" si="112"/>
        <v>74.111669695683915</v>
      </c>
      <c r="BH127" s="15">
        <f t="shared" si="113"/>
        <v>9.5636342096480519E-7</v>
      </c>
      <c r="BI127" s="14">
        <f t="shared" si="114"/>
        <v>58.883251425734038</v>
      </c>
      <c r="BJ127" s="15">
        <f t="shared" si="115"/>
        <v>-4.744526299464928E-7</v>
      </c>
      <c r="BK127" s="14">
        <f t="shared" si="116"/>
        <v>74.11167540223515</v>
      </c>
      <c r="BL127" s="15">
        <f t="shared" si="117"/>
        <v>-4.8480401013249528E-8</v>
      </c>
      <c r="BM127" s="14">
        <f t="shared" si="118"/>
        <v>58.883248594261971</v>
      </c>
      <c r="BN127" s="15">
        <f t="shared" si="119"/>
        <v>2.407553136030123E-8</v>
      </c>
      <c r="BO127" s="47">
        <f t="shared" si="70"/>
        <v>53.5</v>
      </c>
      <c r="BP127" s="48">
        <f t="shared" si="71"/>
        <v>69</v>
      </c>
    </row>
    <row r="128" spans="2:68" s="2" customFormat="1" ht="12.45" x14ac:dyDescent="0.25">
      <c r="B128" s="24">
        <f t="shared" si="74"/>
        <v>111</v>
      </c>
      <c r="C128" s="14">
        <f t="shared" si="75"/>
        <v>60.462848626184581</v>
      </c>
      <c r="D128" s="15">
        <f t="shared" si="62"/>
        <v>2.4402131214618095E-4</v>
      </c>
      <c r="E128" s="14">
        <f t="shared" si="76"/>
        <v>48.83884254609314</v>
      </c>
      <c r="F128" s="15">
        <f t="shared" si="63"/>
        <v>-1.7572883755789803E-4</v>
      </c>
      <c r="G128" s="14">
        <f t="shared" si="120"/>
        <v>60.466271398950063</v>
      </c>
      <c r="H128" s="15">
        <f t="shared" si="64"/>
        <v>-1.2429735689822863E-4</v>
      </c>
      <c r="I128" s="14">
        <f t="shared" si="121"/>
        <v>48.836377150410328</v>
      </c>
      <c r="J128" s="15">
        <f t="shared" si="65"/>
        <v>8.9550558150186532E-5</v>
      </c>
      <c r="K128" s="14">
        <f t="shared" si="77"/>
        <v>60.458414986865051</v>
      </c>
      <c r="L128" s="15">
        <f t="shared" si="66"/>
        <v>7.2115711694120677E-4</v>
      </c>
      <c r="M128" s="14">
        <f t="shared" si="78"/>
        <v>48.842034381609835</v>
      </c>
      <c r="N128" s="15">
        <f t="shared" si="67"/>
        <v>-5.1904297630045448E-4</v>
      </c>
      <c r="O128" s="14">
        <f t="shared" si="79"/>
        <v>60.46513106007</v>
      </c>
      <c r="P128" s="15">
        <f t="shared" si="68"/>
        <v>-1.5905387464876242E-6</v>
      </c>
      <c r="Q128" s="14">
        <f t="shared" si="80"/>
        <v>48.837198654882464</v>
      </c>
      <c r="R128" s="15">
        <f t="shared" si="69"/>
        <v>1.1457401534187284E-6</v>
      </c>
      <c r="S128" s="32">
        <f>$J$10*B128+$L$10</f>
        <v>-77.5</v>
      </c>
      <c r="T128" s="33">
        <f>$J$11*B128+$N$11</f>
        <v>-117.14285714285717</v>
      </c>
      <c r="U128" s="28"/>
      <c r="V128" s="24">
        <f t="shared" si="81"/>
        <v>111</v>
      </c>
      <c r="W128" s="14">
        <f t="shared" si="82"/>
        <v>79.387915173182805</v>
      </c>
      <c r="X128" s="15">
        <f t="shared" si="83"/>
        <v>2.0461633351304798E-2</v>
      </c>
      <c r="Y128" s="14">
        <f t="shared" si="84"/>
        <v>70.656216648300102</v>
      </c>
      <c r="Z128" s="15">
        <f t="shared" si="85"/>
        <v>-1.7781275472755098E-2</v>
      </c>
      <c r="AA128" s="14">
        <f t="shared" si="86"/>
        <v>80.113751526554665</v>
      </c>
      <c r="AB128" s="15">
        <f t="shared" si="87"/>
        <v>-2.2973442536544653E-2</v>
      </c>
      <c r="AC128" s="14">
        <f t="shared" si="88"/>
        <v>70.020497644144669</v>
      </c>
      <c r="AD128" s="15">
        <f t="shared" si="89"/>
        <v>2.0280398114000064E-2</v>
      </c>
      <c r="AE128" s="14">
        <f t="shared" si="90"/>
        <v>78.135112816572558</v>
      </c>
      <c r="AF128" s="15">
        <f t="shared" si="91"/>
        <v>9.5391066079379527E-2</v>
      </c>
      <c r="AG128" s="14">
        <f t="shared" si="92"/>
        <v>71.730188456259896</v>
      </c>
      <c r="AH128" s="15">
        <f t="shared" si="93"/>
        <v>-8.0784644891590318E-2</v>
      </c>
      <c r="AI128" s="14">
        <f t="shared" si="94"/>
        <v>79.728758459540288</v>
      </c>
      <c r="AJ128" s="15">
        <f t="shared" si="95"/>
        <v>6.1285182902715007E-5</v>
      </c>
      <c r="AK128" s="14">
        <f t="shared" si="96"/>
        <v>70.358973671230871</v>
      </c>
      <c r="AL128" s="15">
        <f t="shared" si="97"/>
        <v>-5.3647826559810596E-5</v>
      </c>
      <c r="AM128" s="32">
        <f t="shared" si="72"/>
        <v>19.512195121951208</v>
      </c>
      <c r="AN128" s="33">
        <f t="shared" si="73"/>
        <v>10.256410256410277</v>
      </c>
      <c r="AO128" s="28"/>
      <c r="AP128" s="24">
        <f t="shared" si="98"/>
        <v>111</v>
      </c>
      <c r="AQ128" s="16">
        <f t="shared" si="99"/>
        <v>79.999999698319812</v>
      </c>
      <c r="AR128" s="15">
        <f t="shared" si="100"/>
        <v>6.0336038160204262E-8</v>
      </c>
      <c r="AS128" s="14">
        <f t="shared" si="101"/>
        <v>69.999999999999844</v>
      </c>
      <c r="AT128" s="15">
        <f t="shared" si="102"/>
        <v>4.6629367034256474E-14</v>
      </c>
      <c r="AX128" s="24">
        <f t="shared" si="103"/>
        <v>111</v>
      </c>
      <c r="AY128" s="14">
        <f t="shared" si="104"/>
        <v>74.111671902041195</v>
      </c>
      <c r="AZ128" s="15">
        <f t="shared" si="105"/>
        <v>5.6785239224595464E-7</v>
      </c>
      <c r="BA128" s="14">
        <f t="shared" si="106"/>
        <v>58.883250331115107</v>
      </c>
      <c r="BB128" s="15">
        <f t="shared" si="107"/>
        <v>-2.81736489516057E-7</v>
      </c>
      <c r="BC128" s="14">
        <f t="shared" si="108"/>
        <v>74.111675130142842</v>
      </c>
      <c r="BD128" s="15">
        <f t="shared" si="109"/>
        <v>-5.7038809098595318E-10</v>
      </c>
      <c r="BE128" s="14">
        <f t="shared" si="110"/>
        <v>58.883248729356893</v>
      </c>
      <c r="BF128" s="15">
        <f t="shared" si="111"/>
        <v>2.8306284557489328E-10</v>
      </c>
      <c r="BG128" s="14">
        <f t="shared" si="112"/>
        <v>74.111670652047337</v>
      </c>
      <c r="BH128" s="15">
        <f t="shared" si="113"/>
        <v>7.8795982691778251E-7</v>
      </c>
      <c r="BI128" s="14">
        <f t="shared" si="114"/>
        <v>58.883250951281411</v>
      </c>
      <c r="BJ128" s="15">
        <f t="shared" si="115"/>
        <v>-3.9092300144639276E-7</v>
      </c>
      <c r="BK128" s="14">
        <f t="shared" si="116"/>
        <v>74.111675353754748</v>
      </c>
      <c r="BL128" s="15">
        <f t="shared" si="117"/>
        <v>-3.9944063610578056E-8</v>
      </c>
      <c r="BM128" s="14">
        <f t="shared" si="118"/>
        <v>58.883248618337504</v>
      </c>
      <c r="BN128" s="15">
        <f t="shared" si="119"/>
        <v>1.9835062420895557E-8</v>
      </c>
      <c r="BO128" s="47">
        <f t="shared" si="70"/>
        <v>53.35</v>
      </c>
      <c r="BP128" s="48">
        <f t="shared" si="71"/>
        <v>68.900000000000006</v>
      </c>
    </row>
    <row r="129" spans="2:68" s="2" customFormat="1" ht="12.45" x14ac:dyDescent="0.25">
      <c r="B129" s="24">
        <f t="shared" si="74"/>
        <v>112</v>
      </c>
      <c r="C129" s="14">
        <f t="shared" si="75"/>
        <v>60.46309264749673</v>
      </c>
      <c r="D129" s="15">
        <f t="shared" si="62"/>
        <v>2.1776169796483558E-4</v>
      </c>
      <c r="E129" s="14">
        <f t="shared" si="76"/>
        <v>48.838666817255586</v>
      </c>
      <c r="F129" s="15">
        <f t="shared" si="63"/>
        <v>-1.5682316654253015E-4</v>
      </c>
      <c r="G129" s="14">
        <f t="shared" si="120"/>
        <v>60.466147101593165</v>
      </c>
      <c r="H129" s="15">
        <f t="shared" si="64"/>
        <v>-1.1092242294141741E-4</v>
      </c>
      <c r="I129" s="14">
        <f t="shared" si="121"/>
        <v>48.836466700968479</v>
      </c>
      <c r="J129" s="15">
        <f t="shared" si="65"/>
        <v>7.9913232878148222E-5</v>
      </c>
      <c r="K129" s="14">
        <f t="shared" si="77"/>
        <v>60.459136143981993</v>
      </c>
      <c r="L129" s="15">
        <f t="shared" si="66"/>
        <v>6.4354526819387914E-4</v>
      </c>
      <c r="M129" s="14">
        <f t="shared" si="78"/>
        <v>48.841515338633535</v>
      </c>
      <c r="N129" s="15">
        <f t="shared" si="67"/>
        <v>-4.6322458936209898E-4</v>
      </c>
      <c r="O129" s="14">
        <f t="shared" si="79"/>
        <v>60.465129469531256</v>
      </c>
      <c r="P129" s="15">
        <f t="shared" si="68"/>
        <v>-1.4193857040822877E-6</v>
      </c>
      <c r="Q129" s="14">
        <f t="shared" si="80"/>
        <v>48.837199800622614</v>
      </c>
      <c r="R129" s="15">
        <f t="shared" si="69"/>
        <v>1.0224503350642067E-6</v>
      </c>
      <c r="S129" s="32">
        <f>$J$10*B129+$L$10</f>
        <v>-80</v>
      </c>
      <c r="T129" s="33">
        <f>$J$11*B129+$N$11</f>
        <v>-120</v>
      </c>
      <c r="U129" s="28"/>
      <c r="V129" s="24">
        <f t="shared" si="81"/>
        <v>112</v>
      </c>
      <c r="W129" s="14">
        <f t="shared" si="82"/>
        <v>79.408376806534108</v>
      </c>
      <c r="X129" s="15">
        <f t="shared" si="83"/>
        <v>1.9236897386764262E-2</v>
      </c>
      <c r="Y129" s="14">
        <f t="shared" si="84"/>
        <v>70.638435372827345</v>
      </c>
      <c r="Z129" s="15">
        <f t="shared" si="85"/>
        <v>-1.6724248126545049E-2</v>
      </c>
      <c r="AA129" s="14">
        <f t="shared" si="86"/>
        <v>80.090778084018126</v>
      </c>
      <c r="AB129" s="15">
        <f t="shared" si="87"/>
        <v>-2.1599321208342737E-2</v>
      </c>
      <c r="AC129" s="14">
        <f t="shared" si="88"/>
        <v>70.040778042258665</v>
      </c>
      <c r="AD129" s="15">
        <f t="shared" si="89"/>
        <v>1.9057696758544296E-2</v>
      </c>
      <c r="AE129" s="14">
        <f t="shared" si="90"/>
        <v>78.230503882651931</v>
      </c>
      <c r="AF129" s="15">
        <f t="shared" si="91"/>
        <v>8.9693215534599524E-2</v>
      </c>
      <c r="AG129" s="14">
        <f t="shared" si="92"/>
        <v>71.649403811368302</v>
      </c>
      <c r="AH129" s="15">
        <f t="shared" si="93"/>
        <v>-7.6104266619408278E-2</v>
      </c>
      <c r="AI129" s="14">
        <f t="shared" si="94"/>
        <v>79.728819744723197</v>
      </c>
      <c r="AJ129" s="15">
        <f t="shared" si="95"/>
        <v>5.7617474896076715E-5</v>
      </c>
      <c r="AK129" s="14">
        <f t="shared" si="96"/>
        <v>70.358920023404309</v>
      </c>
      <c r="AL129" s="15">
        <f t="shared" si="97"/>
        <v>-5.0437254992985459E-5</v>
      </c>
      <c r="AM129" s="32">
        <f t="shared" si="72"/>
        <v>17.886178861788608</v>
      </c>
      <c r="AN129" s="33">
        <f t="shared" si="73"/>
        <v>8.5470085470085735</v>
      </c>
      <c r="AO129" s="28"/>
      <c r="AP129" s="24">
        <f t="shared" si="98"/>
        <v>112</v>
      </c>
      <c r="AQ129" s="16">
        <f t="shared" si="99"/>
        <v>79.999999758655846</v>
      </c>
      <c r="AR129" s="15">
        <f t="shared" si="100"/>
        <v>4.8268830564567781E-8</v>
      </c>
      <c r="AS129" s="14">
        <f t="shared" si="101"/>
        <v>69.999999999999886</v>
      </c>
      <c r="AT129" s="15">
        <f t="shared" si="102"/>
        <v>3.4972025275692374E-14</v>
      </c>
      <c r="AX129" s="24">
        <f t="shared" si="103"/>
        <v>112</v>
      </c>
      <c r="AY129" s="14">
        <f t="shared" si="104"/>
        <v>74.111672469893591</v>
      </c>
      <c r="AZ129" s="15">
        <f t="shared" si="105"/>
        <v>4.6786116206094359E-7</v>
      </c>
      <c r="BA129" s="14">
        <f t="shared" si="106"/>
        <v>58.883250049378617</v>
      </c>
      <c r="BB129" s="15">
        <f t="shared" si="107"/>
        <v>-2.3213358253247612E-7</v>
      </c>
      <c r="BC129" s="14">
        <f t="shared" si="108"/>
        <v>74.111675129572461</v>
      </c>
      <c r="BD129" s="15">
        <f t="shared" si="109"/>
        <v>-4.6995323595984803E-10</v>
      </c>
      <c r="BE129" s="14">
        <f t="shared" si="110"/>
        <v>58.883248729639959</v>
      </c>
      <c r="BF129" s="15">
        <f t="shared" si="111"/>
        <v>2.3322075234974739E-10</v>
      </c>
      <c r="BG129" s="14">
        <f t="shared" si="112"/>
        <v>74.111671440007157</v>
      </c>
      <c r="BH129" s="15">
        <f t="shared" si="113"/>
        <v>6.4921027482943802E-7</v>
      </c>
      <c r="BI129" s="14">
        <f t="shared" si="114"/>
        <v>58.883250560358412</v>
      </c>
      <c r="BJ129" s="15">
        <f t="shared" si="115"/>
        <v>-3.2209798117835723E-7</v>
      </c>
      <c r="BK129" s="14">
        <f t="shared" si="116"/>
        <v>74.111675313810679</v>
      </c>
      <c r="BL129" s="15">
        <f t="shared" si="117"/>
        <v>-3.2910760359058152E-8</v>
      </c>
      <c r="BM129" s="14">
        <f t="shared" si="118"/>
        <v>58.883248638172567</v>
      </c>
      <c r="BN129" s="15">
        <f t="shared" si="119"/>
        <v>1.6341571792486858E-8</v>
      </c>
      <c r="BO129" s="47">
        <f t="shared" si="70"/>
        <v>53.2</v>
      </c>
      <c r="BP129" s="48">
        <f t="shared" si="71"/>
        <v>68.8</v>
      </c>
    </row>
    <row r="130" spans="2:68" s="2" customFormat="1" ht="12.45" x14ac:dyDescent="0.25">
      <c r="B130" s="24">
        <f t="shared" si="74"/>
        <v>113</v>
      </c>
      <c r="C130" s="14">
        <f t="shared" si="75"/>
        <v>60.463310409194698</v>
      </c>
      <c r="D130" s="15">
        <f t="shared" si="62"/>
        <v>1.9432804719610175E-4</v>
      </c>
      <c r="E130" s="14">
        <f t="shared" si="76"/>
        <v>48.838509994089044</v>
      </c>
      <c r="F130" s="15">
        <f t="shared" si="63"/>
        <v>-1.3995107061237633E-4</v>
      </c>
      <c r="G130" s="14">
        <f t="shared" si="120"/>
        <v>60.466036179170224</v>
      </c>
      <c r="H130" s="15">
        <f t="shared" si="64"/>
        <v>-9.8986657794508659E-5</v>
      </c>
      <c r="I130" s="14">
        <f t="shared" si="121"/>
        <v>48.83654661420136</v>
      </c>
      <c r="J130" s="15">
        <f t="shared" si="65"/>
        <v>7.1313167234521302E-5</v>
      </c>
      <c r="K130" s="14">
        <f t="shared" si="77"/>
        <v>60.45977968925019</v>
      </c>
      <c r="L130" s="15">
        <f t="shared" si="66"/>
        <v>5.7428706206552604E-4</v>
      </c>
      <c r="M130" s="14">
        <f t="shared" si="78"/>
        <v>48.841052114044174</v>
      </c>
      <c r="N130" s="15">
        <f t="shared" si="67"/>
        <v>-4.1340572524806163E-4</v>
      </c>
      <c r="O130" s="14">
        <f t="shared" si="79"/>
        <v>60.465128050145552</v>
      </c>
      <c r="P130" s="15">
        <f t="shared" si="68"/>
        <v>-1.2666499156210875E-6</v>
      </c>
      <c r="Q130" s="14">
        <f t="shared" si="80"/>
        <v>48.837200823072948</v>
      </c>
      <c r="R130" s="15">
        <f t="shared" si="69"/>
        <v>9.1242739852503973E-7</v>
      </c>
      <c r="S130" s="32">
        <f>$J$10*B130+$L$10</f>
        <v>-82.5</v>
      </c>
      <c r="T130" s="33">
        <f>$J$11*B130+$N$11</f>
        <v>-122.85714285714289</v>
      </c>
      <c r="U130" s="28"/>
      <c r="V130" s="24">
        <f t="shared" si="81"/>
        <v>113</v>
      </c>
      <c r="W130" s="14">
        <f t="shared" si="82"/>
        <v>79.427613703920869</v>
      </c>
      <c r="X130" s="15">
        <f t="shared" si="83"/>
        <v>1.8085468023698148E-2</v>
      </c>
      <c r="Y130" s="14">
        <f t="shared" si="84"/>
        <v>70.621711124700795</v>
      </c>
      <c r="Z130" s="15">
        <f t="shared" si="85"/>
        <v>-1.5729653665207621E-2</v>
      </c>
      <c r="AA130" s="14">
        <f t="shared" si="86"/>
        <v>80.069178762809784</v>
      </c>
      <c r="AB130" s="15">
        <f t="shared" si="87"/>
        <v>-2.0307332897021801E-2</v>
      </c>
      <c r="AC130" s="14">
        <f t="shared" si="88"/>
        <v>70.059835739017217</v>
      </c>
      <c r="AD130" s="15">
        <f t="shared" si="89"/>
        <v>1.790921342787577E-2</v>
      </c>
      <c r="AE130" s="14">
        <f t="shared" si="90"/>
        <v>78.320197098186526</v>
      </c>
      <c r="AF130" s="15">
        <f t="shared" si="91"/>
        <v>8.4334128912369799E-2</v>
      </c>
      <c r="AG130" s="14">
        <f t="shared" si="92"/>
        <v>71.573299544748892</v>
      </c>
      <c r="AH130" s="15">
        <f t="shared" si="93"/>
        <v>-7.1686137088242674E-2</v>
      </c>
      <c r="AI130" s="14">
        <f t="shared" si="94"/>
        <v>79.728877362198091</v>
      </c>
      <c r="AJ130" s="15">
        <f t="shared" si="95"/>
        <v>5.4169266820558448E-5</v>
      </c>
      <c r="AK130" s="14">
        <f t="shared" si="96"/>
        <v>70.358869586149311</v>
      </c>
      <c r="AL130" s="15">
        <f t="shared" si="97"/>
        <v>-4.741881752678978E-5</v>
      </c>
      <c r="AM130" s="32">
        <f t="shared" si="72"/>
        <v>16.260162601626007</v>
      </c>
      <c r="AN130" s="33">
        <f t="shared" si="73"/>
        <v>6.8376068376068702</v>
      </c>
      <c r="AO130" s="28"/>
      <c r="AP130" s="24">
        <f t="shared" si="98"/>
        <v>113</v>
      </c>
      <c r="AQ130" s="16">
        <f t="shared" si="99"/>
        <v>79.999999806924677</v>
      </c>
      <c r="AR130" s="15">
        <f t="shared" si="100"/>
        <v>3.8615064830224398E-8</v>
      </c>
      <c r="AS130" s="14">
        <f t="shared" si="101"/>
        <v>69.999999999999915</v>
      </c>
      <c r="AT130" s="15">
        <f t="shared" si="102"/>
        <v>2.5646151868841085E-14</v>
      </c>
      <c r="AX130" s="24">
        <f t="shared" si="103"/>
        <v>113</v>
      </c>
      <c r="AY130" s="14">
        <f t="shared" si="104"/>
        <v>74.111672937754747</v>
      </c>
      <c r="AZ130" s="15">
        <f t="shared" si="105"/>
        <v>3.8547718199380107E-7</v>
      </c>
      <c r="BA130" s="14">
        <f t="shared" si="106"/>
        <v>58.883249817245037</v>
      </c>
      <c r="BB130" s="15">
        <f t="shared" si="107"/>
        <v>-1.9126329191662574E-7</v>
      </c>
      <c r="BC130" s="14">
        <f t="shared" si="108"/>
        <v>74.111675129102508</v>
      </c>
      <c r="BD130" s="15">
        <f t="shared" si="109"/>
        <v>-3.8719881222341686E-10</v>
      </c>
      <c r="BE130" s="14">
        <f t="shared" si="110"/>
        <v>58.883248729873181</v>
      </c>
      <c r="BF130" s="15">
        <f t="shared" si="111"/>
        <v>1.9215701787436958E-10</v>
      </c>
      <c r="BG130" s="14">
        <f t="shared" si="112"/>
        <v>74.111672089217436</v>
      </c>
      <c r="BH130" s="15">
        <f t="shared" si="113"/>
        <v>5.34892937870915E-7</v>
      </c>
      <c r="BI130" s="14">
        <f t="shared" si="114"/>
        <v>58.88325023826043</v>
      </c>
      <c r="BJ130" s="15">
        <f t="shared" si="115"/>
        <v>-2.6538925875532504E-7</v>
      </c>
      <c r="BK130" s="14">
        <f t="shared" si="116"/>
        <v>74.111675280899917</v>
      </c>
      <c r="BL130" s="15">
        <f t="shared" si="117"/>
        <v>-2.711585416439528E-8</v>
      </c>
      <c r="BM130" s="14">
        <f t="shared" si="118"/>
        <v>58.883248654514141</v>
      </c>
      <c r="BN130" s="15">
        <f t="shared" si="119"/>
        <v>1.3463454699091192E-8</v>
      </c>
      <c r="BO130" s="47">
        <f t="shared" si="70"/>
        <v>53.05</v>
      </c>
      <c r="BP130" s="48">
        <f t="shared" si="71"/>
        <v>68.7</v>
      </c>
    </row>
    <row r="131" spans="2:68" s="2" customFormat="1" ht="12.45" x14ac:dyDescent="0.25">
      <c r="B131" s="24">
        <f t="shared" si="74"/>
        <v>114</v>
      </c>
      <c r="C131" s="14">
        <f t="shared" si="75"/>
        <v>60.463504737241891</v>
      </c>
      <c r="D131" s="15">
        <f t="shared" si="62"/>
        <v>1.734162169793052E-4</v>
      </c>
      <c r="E131" s="14">
        <f t="shared" si="76"/>
        <v>48.838370043018429</v>
      </c>
      <c r="F131" s="15">
        <f t="shared" si="63"/>
        <v>-1.2489388643999177E-4</v>
      </c>
      <c r="G131" s="14">
        <f t="shared" si="120"/>
        <v>60.465937192512428</v>
      </c>
      <c r="H131" s="15">
        <f t="shared" si="64"/>
        <v>-8.8335210655099416E-5</v>
      </c>
      <c r="I131" s="14">
        <f t="shared" si="121"/>
        <v>48.836617927368593</v>
      </c>
      <c r="J131" s="15">
        <f t="shared" si="65"/>
        <v>6.3638700743773313E-5</v>
      </c>
      <c r="K131" s="14">
        <f t="shared" si="77"/>
        <v>60.460353976312255</v>
      </c>
      <c r="L131" s="15">
        <f t="shared" si="66"/>
        <v>5.1248317586738423E-4</v>
      </c>
      <c r="M131" s="14">
        <f t="shared" si="78"/>
        <v>48.840638708318927</v>
      </c>
      <c r="N131" s="15">
        <f t="shared" si="67"/>
        <v>-3.6894219070937595E-4</v>
      </c>
      <c r="O131" s="14">
        <f t="shared" si="79"/>
        <v>60.465126783495634</v>
      </c>
      <c r="P131" s="15">
        <f t="shared" si="68"/>
        <v>-1.1303495566217237E-6</v>
      </c>
      <c r="Q131" s="14">
        <f t="shared" si="80"/>
        <v>48.837201735500344</v>
      </c>
      <c r="R131" s="15">
        <f t="shared" si="69"/>
        <v>8.1424372577743043E-7</v>
      </c>
      <c r="S131" s="32">
        <f>$J$10*B131+$L$10</f>
        <v>-85</v>
      </c>
      <c r="T131" s="33">
        <f>$J$11*B131+$N$11</f>
        <v>-125.71428571428572</v>
      </c>
      <c r="U131" s="28"/>
      <c r="V131" s="24">
        <f t="shared" si="81"/>
        <v>114</v>
      </c>
      <c r="W131" s="14">
        <f t="shared" si="82"/>
        <v>79.445699171944568</v>
      </c>
      <c r="X131" s="15">
        <f t="shared" si="83"/>
        <v>1.7002958637528209E-2</v>
      </c>
      <c r="Y131" s="14">
        <f t="shared" si="84"/>
        <v>70.605981471035591</v>
      </c>
      <c r="Z131" s="15">
        <f t="shared" si="85"/>
        <v>-1.4793851626697219E-2</v>
      </c>
      <c r="AA131" s="14">
        <f t="shared" si="86"/>
        <v>80.048871429912765</v>
      </c>
      <c r="AB131" s="15">
        <f t="shared" si="87"/>
        <v>-1.9092576810208151E-2</v>
      </c>
      <c r="AC131" s="14">
        <f t="shared" si="88"/>
        <v>70.077744952445087</v>
      </c>
      <c r="AD131" s="15">
        <f t="shared" si="89"/>
        <v>1.6830385320979246E-2</v>
      </c>
      <c r="AE131" s="14">
        <f t="shared" si="90"/>
        <v>78.4045312270989</v>
      </c>
      <c r="AF131" s="15">
        <f t="shared" si="91"/>
        <v>7.929394804646428E-2</v>
      </c>
      <c r="AG131" s="14">
        <f t="shared" si="92"/>
        <v>71.501613407660642</v>
      </c>
      <c r="AH131" s="15">
        <f t="shared" si="93"/>
        <v>-6.7516622331941889E-2</v>
      </c>
      <c r="AI131" s="14">
        <f t="shared" si="94"/>
        <v>79.728931531464909</v>
      </c>
      <c r="AJ131" s="15">
        <f t="shared" si="95"/>
        <v>5.0927422327262661E-5</v>
      </c>
      <c r="AK131" s="14">
        <f t="shared" si="96"/>
        <v>70.35882216733178</v>
      </c>
      <c r="AL131" s="15">
        <f t="shared" si="97"/>
        <v>-4.4581016462430512E-5</v>
      </c>
      <c r="AM131" s="32">
        <f t="shared" si="72"/>
        <v>14.634146341463406</v>
      </c>
      <c r="AN131" s="33">
        <f t="shared" si="73"/>
        <v>5.1282051282051668</v>
      </c>
      <c r="AO131" s="28"/>
      <c r="AP131" s="24">
        <f t="shared" si="98"/>
        <v>114</v>
      </c>
      <c r="AQ131" s="16">
        <f t="shared" si="99"/>
        <v>79.999999845539747</v>
      </c>
      <c r="AR131" s="15">
        <f t="shared" si="100"/>
        <v>3.0892049747462545E-8</v>
      </c>
      <c r="AS131" s="14">
        <f t="shared" si="101"/>
        <v>69.999999999999943</v>
      </c>
      <c r="AT131" s="15">
        <f t="shared" si="102"/>
        <v>1.6320278461989789E-14</v>
      </c>
      <c r="AX131" s="24">
        <f t="shared" si="103"/>
        <v>114</v>
      </c>
      <c r="AY131" s="14">
        <f t="shared" si="104"/>
        <v>74.111673323231926</v>
      </c>
      <c r="AZ131" s="15">
        <f t="shared" si="105"/>
        <v>3.1759999900440905E-7</v>
      </c>
      <c r="BA131" s="14">
        <f t="shared" si="106"/>
        <v>58.883249625981747</v>
      </c>
      <c r="BB131" s="15">
        <f t="shared" si="107"/>
        <v>-1.5758836519436417E-7</v>
      </c>
      <c r="BC131" s="14">
        <f t="shared" si="108"/>
        <v>74.111675128715305</v>
      </c>
      <c r="BD131" s="15">
        <f t="shared" si="109"/>
        <v>-3.1902119976396931E-10</v>
      </c>
      <c r="BE131" s="14">
        <f t="shared" si="110"/>
        <v>58.88324873006534</v>
      </c>
      <c r="BF131" s="15">
        <f t="shared" si="111"/>
        <v>1.5832032808027212E-10</v>
      </c>
      <c r="BG131" s="14">
        <f t="shared" si="112"/>
        <v>74.111672624110369</v>
      </c>
      <c r="BH131" s="15">
        <f t="shared" si="113"/>
        <v>4.4070552722750612E-7</v>
      </c>
      <c r="BI131" s="14">
        <f t="shared" si="114"/>
        <v>58.88324997287117</v>
      </c>
      <c r="BJ131" s="15">
        <f t="shared" si="115"/>
        <v>-2.1866405729715586E-7</v>
      </c>
      <c r="BK131" s="14">
        <f t="shared" si="116"/>
        <v>74.111675253784057</v>
      </c>
      <c r="BL131" s="15">
        <f t="shared" si="117"/>
        <v>-2.2341301729023048E-8</v>
      </c>
      <c r="BM131" s="14">
        <f t="shared" si="118"/>
        <v>58.883248667977597</v>
      </c>
      <c r="BN131" s="15">
        <f t="shared" si="119"/>
        <v>1.1092291743295793E-8</v>
      </c>
      <c r="BO131" s="47">
        <f t="shared" si="70"/>
        <v>52.900000000000006</v>
      </c>
      <c r="BP131" s="48">
        <f t="shared" si="71"/>
        <v>68.599999999999994</v>
      </c>
    </row>
    <row r="132" spans="2:68" s="2" customFormat="1" ht="12.45" x14ac:dyDescent="0.25">
      <c r="B132" s="24">
        <f t="shared" si="74"/>
        <v>115</v>
      </c>
      <c r="C132" s="14">
        <f t="shared" si="75"/>
        <v>60.463678153458872</v>
      </c>
      <c r="D132" s="15">
        <f t="shared" si="62"/>
        <v>1.5475480228532845E-4</v>
      </c>
      <c r="E132" s="14">
        <f t="shared" si="76"/>
        <v>48.838245149131993</v>
      </c>
      <c r="F132" s="15">
        <f t="shared" si="63"/>
        <v>-1.1145644729815274E-4</v>
      </c>
      <c r="G132" s="14">
        <f t="shared" si="120"/>
        <v>60.465848857301772</v>
      </c>
      <c r="H132" s="15">
        <f t="shared" si="64"/>
        <v>-7.8829890925113943E-5</v>
      </c>
      <c r="I132" s="14">
        <f t="shared" si="121"/>
        <v>48.836681566069338</v>
      </c>
      <c r="J132" s="15">
        <f t="shared" si="65"/>
        <v>5.6790197372258433E-5</v>
      </c>
      <c r="K132" s="14">
        <f t="shared" si="77"/>
        <v>60.460866459488123</v>
      </c>
      <c r="L132" s="15">
        <f t="shared" si="66"/>
        <v>4.5733114223134308E-4</v>
      </c>
      <c r="M132" s="14">
        <f t="shared" si="78"/>
        <v>48.840269766128216</v>
      </c>
      <c r="N132" s="15">
        <f t="shared" si="67"/>
        <v>-3.2925883089252039E-4</v>
      </c>
      <c r="O132" s="14">
        <f t="shared" si="79"/>
        <v>60.465125653146075</v>
      </c>
      <c r="P132" s="15">
        <f t="shared" si="68"/>
        <v>-1.0087160648986071E-6</v>
      </c>
      <c r="Q132" s="14">
        <f t="shared" si="80"/>
        <v>48.83720254974407</v>
      </c>
      <c r="R132" s="15">
        <f t="shared" si="69"/>
        <v>7.2662532346612352E-7</v>
      </c>
      <c r="S132" s="32">
        <f>$J$10*B132+$L$10</f>
        <v>-87.5</v>
      </c>
      <c r="T132" s="33">
        <f>$J$11*B132+$N$11</f>
        <v>-128.57142857142856</v>
      </c>
      <c r="U132" s="28"/>
      <c r="V132" s="24">
        <f t="shared" si="81"/>
        <v>115</v>
      </c>
      <c r="W132" s="14">
        <f t="shared" si="82"/>
        <v>79.462702130582102</v>
      </c>
      <c r="X132" s="15">
        <f t="shared" si="83"/>
        <v>1.5985244777608543E-2</v>
      </c>
      <c r="Y132" s="14">
        <f t="shared" si="84"/>
        <v>70.591187619408899</v>
      </c>
      <c r="Z132" s="15">
        <f t="shared" si="85"/>
        <v>-1.3913408287551832E-2</v>
      </c>
      <c r="AA132" s="14">
        <f t="shared" si="86"/>
        <v>80.029778853102556</v>
      </c>
      <c r="AB132" s="15">
        <f t="shared" si="87"/>
        <v>-1.7950443319141307E-2</v>
      </c>
      <c r="AC132" s="14">
        <f t="shared" si="88"/>
        <v>70.094575337766059</v>
      </c>
      <c r="AD132" s="15">
        <f t="shared" si="89"/>
        <v>1.5816936751251731E-2</v>
      </c>
      <c r="AE132" s="14">
        <f t="shared" si="90"/>
        <v>78.48382517514537</v>
      </c>
      <c r="AF132" s="15">
        <f t="shared" si="91"/>
        <v>7.4553929721861145E-2</v>
      </c>
      <c r="AG132" s="14">
        <f t="shared" si="92"/>
        <v>71.434096785328705</v>
      </c>
      <c r="AH132" s="15">
        <f t="shared" si="93"/>
        <v>-6.358266765148457E-2</v>
      </c>
      <c r="AI132" s="14">
        <f t="shared" si="94"/>
        <v>79.728982458887231</v>
      </c>
      <c r="AJ132" s="15">
        <f t="shared" si="95"/>
        <v>4.7879591236643648E-5</v>
      </c>
      <c r="AK132" s="14">
        <f t="shared" si="96"/>
        <v>70.358777586315313</v>
      </c>
      <c r="AL132" s="15">
        <f t="shared" si="97"/>
        <v>-4.1913042108987497E-5</v>
      </c>
      <c r="AM132" s="32">
        <f t="shared" si="72"/>
        <v>13.008130081300806</v>
      </c>
      <c r="AN132" s="33">
        <f t="shared" si="73"/>
        <v>3.4188034188034635</v>
      </c>
      <c r="AO132" s="28"/>
      <c r="AP132" s="24">
        <f t="shared" si="98"/>
        <v>115</v>
      </c>
      <c r="AQ132" s="16">
        <f t="shared" si="99"/>
        <v>79.999999876431801</v>
      </c>
      <c r="AR132" s="15">
        <f t="shared" si="100"/>
        <v>2.4713639096970492E-8</v>
      </c>
      <c r="AS132" s="14">
        <f t="shared" si="101"/>
        <v>69.999999999999957</v>
      </c>
      <c r="AT132" s="15">
        <f t="shared" si="102"/>
        <v>1.1657341758564136E-14</v>
      </c>
      <c r="AX132" s="24">
        <f t="shared" si="103"/>
        <v>115</v>
      </c>
      <c r="AY132" s="14">
        <f t="shared" si="104"/>
        <v>74.111673640831924</v>
      </c>
      <c r="AZ132" s="15">
        <f t="shared" si="105"/>
        <v>2.6167511715818078E-7</v>
      </c>
      <c r="BA132" s="14">
        <f t="shared" si="106"/>
        <v>58.88324946839338</v>
      </c>
      <c r="BB132" s="15">
        <f t="shared" si="107"/>
        <v>-1.2984214935342684E-7</v>
      </c>
      <c r="BC132" s="14">
        <f t="shared" si="108"/>
        <v>74.111675128396286</v>
      </c>
      <c r="BD132" s="15">
        <f t="shared" si="109"/>
        <v>-2.6284666491256883E-10</v>
      </c>
      <c r="BE132" s="14">
        <f t="shared" si="110"/>
        <v>58.883248730223663</v>
      </c>
      <c r="BF132" s="15">
        <f t="shared" si="111"/>
        <v>1.3044178258523018E-10</v>
      </c>
      <c r="BG132" s="14">
        <f t="shared" si="112"/>
        <v>74.111673064815903</v>
      </c>
      <c r="BH132" s="15">
        <f t="shared" si="113"/>
        <v>3.6310335775509696E-7</v>
      </c>
      <c r="BI132" s="14">
        <f t="shared" si="114"/>
        <v>58.883249754207114</v>
      </c>
      <c r="BJ132" s="15">
        <f t="shared" si="115"/>
        <v>-1.8016495140406241E-7</v>
      </c>
      <c r="BK132" s="14">
        <f t="shared" si="116"/>
        <v>74.11167523144276</v>
      </c>
      <c r="BL132" s="15">
        <f t="shared" si="117"/>
        <v>-1.8407441958773632E-8</v>
      </c>
      <c r="BM132" s="14">
        <f t="shared" si="118"/>
        <v>58.883248679069887</v>
      </c>
      <c r="BN132" s="15">
        <f t="shared" si="119"/>
        <v>9.1387735200598782E-9</v>
      </c>
      <c r="BO132" s="47">
        <f t="shared" si="70"/>
        <v>52.75</v>
      </c>
      <c r="BP132" s="48">
        <f t="shared" si="71"/>
        <v>68.5</v>
      </c>
    </row>
    <row r="133" spans="2:68" s="2" customFormat="1" ht="12.45" x14ac:dyDescent="0.25">
      <c r="B133" s="24">
        <f t="shared" si="74"/>
        <v>116</v>
      </c>
      <c r="C133" s="14">
        <f t="shared" si="75"/>
        <v>60.463832908261161</v>
      </c>
      <c r="D133" s="15">
        <f t="shared" si="62"/>
        <v>1.3810161111260655E-4</v>
      </c>
      <c r="E133" s="14">
        <f t="shared" si="76"/>
        <v>48.838133692684693</v>
      </c>
      <c r="F133" s="15">
        <f t="shared" si="63"/>
        <v>-9.94645613481282E-5</v>
      </c>
      <c r="G133" s="14">
        <f t="shared" si="120"/>
        <v>60.465770027410848</v>
      </c>
      <c r="H133" s="15">
        <f t="shared" si="64"/>
        <v>-7.0347376027513064E-5</v>
      </c>
      <c r="I133" s="14">
        <f t="shared" si="121"/>
        <v>48.836738356266707</v>
      </c>
      <c r="J133" s="15">
        <f t="shared" si="65"/>
        <v>5.0678749789589972E-5</v>
      </c>
      <c r="K133" s="14">
        <f t="shared" si="77"/>
        <v>60.461323790630352</v>
      </c>
      <c r="L133" s="15">
        <f t="shared" si="66"/>
        <v>4.0811491063408312E-4</v>
      </c>
      <c r="M133" s="14">
        <f t="shared" si="78"/>
        <v>48.839940507297321</v>
      </c>
      <c r="N133" s="15">
        <f t="shared" si="67"/>
        <v>-2.9384215679417736E-4</v>
      </c>
      <c r="O133" s="14">
        <f t="shared" si="79"/>
        <v>60.465124644430013</v>
      </c>
      <c r="P133" s="15">
        <f t="shared" si="68"/>
        <v>-9.0017118292706755E-7</v>
      </c>
      <c r="Q133" s="14">
        <f t="shared" si="80"/>
        <v>48.837203276369394</v>
      </c>
      <c r="R133" s="15">
        <f t="shared" si="69"/>
        <v>6.4843528857494448E-7</v>
      </c>
      <c r="S133" s="32">
        <f>$J$10*B133+$L$10</f>
        <v>-90</v>
      </c>
      <c r="T133" s="33">
        <f>$J$11*B133+$N$11</f>
        <v>-131.42857142857144</v>
      </c>
      <c r="U133" s="28"/>
      <c r="V133" s="24">
        <f t="shared" si="81"/>
        <v>116</v>
      </c>
      <c r="W133" s="14">
        <f t="shared" si="82"/>
        <v>79.478687375359712</v>
      </c>
      <c r="X133" s="15">
        <f t="shared" si="83"/>
        <v>1.5028448566130947E-2</v>
      </c>
      <c r="Y133" s="14">
        <f t="shared" si="84"/>
        <v>70.577274211121349</v>
      </c>
      <c r="Z133" s="15">
        <f t="shared" si="85"/>
        <v>-1.3085085581042932E-2</v>
      </c>
      <c r="AA133" s="14">
        <f t="shared" si="86"/>
        <v>80.011828409783419</v>
      </c>
      <c r="AB133" s="15">
        <f t="shared" si="87"/>
        <v>-1.6876596855615489E-2</v>
      </c>
      <c r="AC133" s="14">
        <f t="shared" si="88"/>
        <v>70.110392274517309</v>
      </c>
      <c r="AD133" s="15">
        <f t="shared" si="89"/>
        <v>1.486486033648049E-2</v>
      </c>
      <c r="AE133" s="14">
        <f t="shared" si="90"/>
        <v>78.558379104867228</v>
      </c>
      <c r="AF133" s="15">
        <f t="shared" si="91"/>
        <v>7.0096391480786835E-2</v>
      </c>
      <c r="AG133" s="14">
        <f t="shared" si="92"/>
        <v>71.370514117677217</v>
      </c>
      <c r="AH133" s="15">
        <f t="shared" si="93"/>
        <v>-5.9871789893080063E-2</v>
      </c>
      <c r="AI133" s="14">
        <f t="shared" si="94"/>
        <v>79.729030338478466</v>
      </c>
      <c r="AJ133" s="15">
        <f t="shared" si="95"/>
        <v>4.5014162485479403E-5</v>
      </c>
      <c r="AK133" s="14">
        <f t="shared" si="96"/>
        <v>70.358735673273202</v>
      </c>
      <c r="AL133" s="15">
        <f t="shared" si="97"/>
        <v>-3.9404731596803799E-5</v>
      </c>
      <c r="AM133" s="32">
        <f t="shared" si="72"/>
        <v>11.382113821138176</v>
      </c>
      <c r="AN133" s="33">
        <f t="shared" si="73"/>
        <v>1.7094017094017318</v>
      </c>
      <c r="AO133" s="28"/>
      <c r="AP133" s="24">
        <f t="shared" si="98"/>
        <v>116</v>
      </c>
      <c r="AQ133" s="16">
        <f t="shared" si="99"/>
        <v>79.999999901145443</v>
      </c>
      <c r="AR133" s="15">
        <f t="shared" si="100"/>
        <v>1.977091199422677E-8</v>
      </c>
      <c r="AS133" s="14">
        <f t="shared" si="101"/>
        <v>69.999999999999972</v>
      </c>
      <c r="AT133" s="15">
        <f t="shared" si="102"/>
        <v>9.3258734068513102E-15</v>
      </c>
      <c r="AX133" s="24">
        <f t="shared" si="103"/>
        <v>116</v>
      </c>
      <c r="AY133" s="14">
        <f t="shared" si="104"/>
        <v>74.111673902507036</v>
      </c>
      <c r="AZ133" s="15">
        <f t="shared" si="105"/>
        <v>2.1559787106183526E-7</v>
      </c>
      <c r="BA133" s="14">
        <f t="shared" si="106"/>
        <v>58.883249338551231</v>
      </c>
      <c r="BB133" s="15">
        <f t="shared" si="107"/>
        <v>-1.0698092566288967E-7</v>
      </c>
      <c r="BC133" s="14">
        <f t="shared" si="108"/>
        <v>74.111675128133442</v>
      </c>
      <c r="BD133" s="15">
        <f t="shared" si="109"/>
        <v>-2.1656553595345281E-10</v>
      </c>
      <c r="BE133" s="14">
        <f t="shared" si="110"/>
        <v>58.883248730354104</v>
      </c>
      <c r="BF133" s="15">
        <f t="shared" si="111"/>
        <v>1.0747409730249807E-10</v>
      </c>
      <c r="BG133" s="14">
        <f t="shared" si="112"/>
        <v>74.111673427919257</v>
      </c>
      <c r="BH133" s="15">
        <f t="shared" si="113"/>
        <v>2.9916594678735663E-7</v>
      </c>
      <c r="BI133" s="14">
        <f t="shared" si="114"/>
        <v>58.883249574042161</v>
      </c>
      <c r="BJ133" s="15">
        <f t="shared" si="115"/>
        <v>-1.4844384506228108E-7</v>
      </c>
      <c r="BK133" s="14">
        <f t="shared" si="116"/>
        <v>74.111675213035312</v>
      </c>
      <c r="BL133" s="15">
        <f t="shared" si="117"/>
        <v>-1.5166245671214785E-8</v>
      </c>
      <c r="BM133" s="14">
        <f t="shared" si="118"/>
        <v>58.88324868820866</v>
      </c>
      <c r="BN133" s="15">
        <f t="shared" si="119"/>
        <v>7.5293273422575697E-9</v>
      </c>
      <c r="BO133" s="47">
        <f t="shared" si="70"/>
        <v>52.6</v>
      </c>
      <c r="BP133" s="48">
        <f t="shared" si="71"/>
        <v>68.400000000000006</v>
      </c>
    </row>
    <row r="134" spans="2:68" s="2" customFormat="1" ht="12.45" x14ac:dyDescent="0.25">
      <c r="B134" s="24">
        <f t="shared" si="74"/>
        <v>117</v>
      </c>
      <c r="C134" s="14">
        <f t="shared" si="75"/>
        <v>60.463971009872274</v>
      </c>
      <c r="D134" s="15">
        <f t="shared" si="62"/>
        <v>1.2324051936829505E-4</v>
      </c>
      <c r="E134" s="14">
        <f t="shared" si="76"/>
        <v>48.838034228123348</v>
      </c>
      <c r="F134" s="15">
        <f t="shared" si="63"/>
        <v>-8.8762759943072922E-5</v>
      </c>
      <c r="G134" s="14">
        <f t="shared" si="120"/>
        <v>60.465699680034817</v>
      </c>
      <c r="H134" s="15">
        <f t="shared" si="64"/>
        <v>-6.2777611967934632E-5</v>
      </c>
      <c r="I134" s="14">
        <f t="shared" si="121"/>
        <v>48.836789035016494</v>
      </c>
      <c r="J134" s="15">
        <f t="shared" si="65"/>
        <v>4.5225023415973453E-5</v>
      </c>
      <c r="K134" s="14">
        <f t="shared" si="77"/>
        <v>60.461731905540987</v>
      </c>
      <c r="L134" s="15">
        <f t="shared" si="66"/>
        <v>3.6419553534017268E-4</v>
      </c>
      <c r="M134" s="14">
        <f t="shared" si="78"/>
        <v>48.839646665140528</v>
      </c>
      <c r="N134" s="15">
        <f t="shared" si="67"/>
        <v>-2.6223375476419619E-4</v>
      </c>
      <c r="O134" s="14">
        <f t="shared" si="79"/>
        <v>60.465123744258833</v>
      </c>
      <c r="P134" s="15">
        <f t="shared" si="68"/>
        <v>-8.0330648444260078E-7</v>
      </c>
      <c r="Q134" s="14">
        <f t="shared" si="80"/>
        <v>48.837203924804683</v>
      </c>
      <c r="R134" s="15">
        <f t="shared" si="69"/>
        <v>5.7865906466503247E-7</v>
      </c>
      <c r="S134" s="32">
        <f>$J$10*B134+$L$10</f>
        <v>-92.5</v>
      </c>
      <c r="T134" s="33">
        <f>$J$11*B134+$N$11</f>
        <v>-134.28571428571428</v>
      </c>
      <c r="U134" s="28"/>
      <c r="V134" s="24">
        <f t="shared" si="81"/>
        <v>117</v>
      </c>
      <c r="W134" s="14">
        <f t="shared" si="82"/>
        <v>79.493715823925839</v>
      </c>
      <c r="X134" s="15">
        <f t="shared" si="83"/>
        <v>1.4128924012281274E-2</v>
      </c>
      <c r="Y134" s="14">
        <f t="shared" si="84"/>
        <v>70.56418912554031</v>
      </c>
      <c r="Z134" s="15">
        <f t="shared" si="85"/>
        <v>-1.2305830528996253E-2</v>
      </c>
      <c r="AA134" s="14">
        <f t="shared" si="86"/>
        <v>79.994951812927809</v>
      </c>
      <c r="AB134" s="15">
        <f t="shared" si="87"/>
        <v>-1.5866959782405488E-2</v>
      </c>
      <c r="AC134" s="14">
        <f t="shared" si="88"/>
        <v>70.125257134853797</v>
      </c>
      <c r="AD134" s="15">
        <f t="shared" si="89"/>
        <v>1.3970399502634123E-2</v>
      </c>
      <c r="AE134" s="14">
        <f t="shared" si="90"/>
        <v>78.628475496348017</v>
      </c>
      <c r="AF134" s="15">
        <f t="shared" si="91"/>
        <v>6.5904658598555876E-2</v>
      </c>
      <c r="AG134" s="14">
        <f t="shared" si="92"/>
        <v>71.310642327784137</v>
      </c>
      <c r="AH134" s="15">
        <f t="shared" si="93"/>
        <v>-5.6372067170096685E-2</v>
      </c>
      <c r="AI134" s="14">
        <f t="shared" si="94"/>
        <v>79.729075352640947</v>
      </c>
      <c r="AJ134" s="15">
        <f t="shared" si="95"/>
        <v>4.2320219899139033E-5</v>
      </c>
      <c r="AK134" s="14">
        <f t="shared" si="96"/>
        <v>70.358696268541607</v>
      </c>
      <c r="AL134" s="15">
        <f t="shared" si="97"/>
        <v>-3.704653020264459E-5</v>
      </c>
      <c r="AM134" s="32">
        <f t="shared" si="72"/>
        <v>9.7560975609755758</v>
      </c>
      <c r="AN134" s="33">
        <f t="shared" si="73"/>
        <v>0</v>
      </c>
      <c r="AO134" s="28"/>
      <c r="AP134" s="24">
        <f t="shared" si="98"/>
        <v>117</v>
      </c>
      <c r="AQ134" s="16">
        <f t="shared" si="99"/>
        <v>79.999999920916352</v>
      </c>
      <c r="AR134" s="15">
        <f t="shared" si="100"/>
        <v>1.5816729244018937E-8</v>
      </c>
      <c r="AS134" s="14">
        <f t="shared" si="101"/>
        <v>69.999999999999986</v>
      </c>
      <c r="AT134" s="15">
        <f t="shared" si="102"/>
        <v>4.6629367034256567E-15</v>
      </c>
      <c r="AX134" s="24">
        <f t="shared" si="103"/>
        <v>117</v>
      </c>
      <c r="AY134" s="14">
        <f t="shared" si="104"/>
        <v>74.111674118104901</v>
      </c>
      <c r="AZ134" s="15">
        <f t="shared" si="105"/>
        <v>1.7763420791236256E-7</v>
      </c>
      <c r="BA134" s="14">
        <f t="shared" si="106"/>
        <v>58.883249231570304</v>
      </c>
      <c r="BB134" s="15">
        <f t="shared" si="107"/>
        <v>-8.8144701221968174E-8</v>
      </c>
      <c r="BC134" s="14">
        <f t="shared" si="108"/>
        <v>74.111675127916882</v>
      </c>
      <c r="BD134" s="15">
        <f t="shared" si="109"/>
        <v>-1.7843017531870615E-10</v>
      </c>
      <c r="BE134" s="14">
        <f t="shared" si="110"/>
        <v>58.883248730461581</v>
      </c>
      <c r="BF134" s="15">
        <f t="shared" si="111"/>
        <v>8.8550419111568373E-11</v>
      </c>
      <c r="BG134" s="14">
        <f t="shared" si="112"/>
        <v>74.111673727085204</v>
      </c>
      <c r="BH134" s="15">
        <f t="shared" si="113"/>
        <v>2.4648708257714425E-7</v>
      </c>
      <c r="BI134" s="14">
        <f t="shared" si="114"/>
        <v>58.883249425598315</v>
      </c>
      <c r="BJ134" s="15">
        <f t="shared" si="115"/>
        <v>-1.223075167598014E-7</v>
      </c>
      <c r="BK134" s="14">
        <f t="shared" si="116"/>
        <v>74.111675197869062</v>
      </c>
      <c r="BL134" s="15">
        <f t="shared" si="117"/>
        <v>-1.2495756725588935E-8</v>
      </c>
      <c r="BM134" s="14">
        <f t="shared" si="118"/>
        <v>58.88324869573799</v>
      </c>
      <c r="BN134" s="15">
        <f t="shared" si="119"/>
        <v>6.2033460564687291E-9</v>
      </c>
      <c r="BO134" s="47">
        <f t="shared" si="70"/>
        <v>52.45</v>
      </c>
      <c r="BP134" s="48">
        <f t="shared" si="71"/>
        <v>68.3</v>
      </c>
    </row>
    <row r="135" spans="2:68" s="2" customFormat="1" ht="12.45" x14ac:dyDescent="0.25">
      <c r="B135" s="24">
        <f t="shared" si="74"/>
        <v>118</v>
      </c>
      <c r="C135" s="14">
        <f t="shared" si="75"/>
        <v>60.464094250391639</v>
      </c>
      <c r="D135" s="15">
        <f t="shared" si="62"/>
        <v>1.0997866450024318E-4</v>
      </c>
      <c r="E135" s="14">
        <f t="shared" si="76"/>
        <v>48.837945465363404</v>
      </c>
      <c r="F135" s="15">
        <f t="shared" si="63"/>
        <v>-7.9212287136698478E-5</v>
      </c>
      <c r="G135" s="14">
        <f t="shared" si="120"/>
        <v>60.465636902422851</v>
      </c>
      <c r="H135" s="15">
        <f t="shared" si="64"/>
        <v>-5.6022385908072181E-5</v>
      </c>
      <c r="I135" s="14">
        <f t="shared" si="121"/>
        <v>48.836834260039907</v>
      </c>
      <c r="J135" s="15">
        <f t="shared" si="65"/>
        <v>4.0358225159131678E-5</v>
      </c>
      <c r="K135" s="14">
        <f t="shared" si="77"/>
        <v>60.462096101076327</v>
      </c>
      <c r="L135" s="15">
        <f t="shared" si="66"/>
        <v>3.250028679344652E-4</v>
      </c>
      <c r="M135" s="14">
        <f t="shared" si="78"/>
        <v>48.839384431385767</v>
      </c>
      <c r="N135" s="15">
        <f t="shared" si="67"/>
        <v>-2.3402439614095272E-4</v>
      </c>
      <c r="O135" s="14">
        <f t="shared" si="79"/>
        <v>60.465122940952348</v>
      </c>
      <c r="P135" s="15">
        <f t="shared" si="68"/>
        <v>-7.1686510283441862E-7</v>
      </c>
      <c r="Q135" s="14">
        <f t="shared" si="80"/>
        <v>48.837204503463745</v>
      </c>
      <c r="R135" s="15">
        <f t="shared" si="69"/>
        <v>5.1639126041891359E-7</v>
      </c>
      <c r="S135" s="32">
        <f>$J$10*B135+$L$10</f>
        <v>-95</v>
      </c>
      <c r="T135" s="33">
        <f>$J$11*B135+$N$11</f>
        <v>-137.14285714285717</v>
      </c>
      <c r="U135" s="28"/>
      <c r="V135" s="24">
        <f t="shared" si="81"/>
        <v>118</v>
      </c>
      <c r="W135" s="14">
        <f t="shared" si="82"/>
        <v>79.507844747938123</v>
      </c>
      <c r="X135" s="15">
        <f t="shared" si="83"/>
        <v>1.3283243190399752E-2</v>
      </c>
      <c r="Y135" s="14">
        <f t="shared" si="84"/>
        <v>70.551883295011308</v>
      </c>
      <c r="Z135" s="15">
        <f t="shared" si="85"/>
        <v>-1.1572765173852417E-2</v>
      </c>
      <c r="AA135" s="14">
        <f t="shared" si="86"/>
        <v>79.979084853145409</v>
      </c>
      <c r="AB135" s="15">
        <f t="shared" si="87"/>
        <v>-1.4917697186883849E-2</v>
      </c>
      <c r="AC135" s="14">
        <f t="shared" si="88"/>
        <v>70.139227534356436</v>
      </c>
      <c r="AD135" s="15">
        <f t="shared" si="89"/>
        <v>1.3130032201088326E-2</v>
      </c>
      <c r="AE135" s="14">
        <f t="shared" si="90"/>
        <v>78.694380154946572</v>
      </c>
      <c r="AF135" s="15">
        <f t="shared" si="91"/>
        <v>6.1963012492130431E-2</v>
      </c>
      <c r="AG135" s="14">
        <f t="shared" si="92"/>
        <v>71.254270260614035</v>
      </c>
      <c r="AH135" s="15">
        <f t="shared" si="93"/>
        <v>-5.3072126509595918E-2</v>
      </c>
      <c r="AI135" s="14">
        <f t="shared" si="94"/>
        <v>79.729117672860852</v>
      </c>
      <c r="AJ135" s="15">
        <f t="shared" si="95"/>
        <v>3.9787500596411007E-5</v>
      </c>
      <c r="AK135" s="14">
        <f t="shared" si="96"/>
        <v>70.358659222011397</v>
      </c>
      <c r="AL135" s="15">
        <f t="shared" si="97"/>
        <v>-3.482945494148737E-5</v>
      </c>
      <c r="AM135" s="32">
        <f t="shared" si="72"/>
        <v>8.1300813008129751</v>
      </c>
      <c r="AN135" s="33">
        <f t="shared" si="73"/>
        <v>-1.7094017094016749</v>
      </c>
      <c r="AO135" s="28"/>
      <c r="AP135" s="24">
        <f t="shared" si="98"/>
        <v>118</v>
      </c>
      <c r="AQ135" s="16">
        <f t="shared" si="99"/>
        <v>79.999999936733076</v>
      </c>
      <c r="AR135" s="15">
        <f t="shared" si="100"/>
        <v>1.2653384108259573E-8</v>
      </c>
      <c r="AS135" s="14">
        <f t="shared" si="101"/>
        <v>69.999999999999986</v>
      </c>
      <c r="AT135" s="15">
        <f t="shared" si="102"/>
        <v>4.6629367034256567E-15</v>
      </c>
      <c r="AX135" s="24">
        <f t="shared" si="103"/>
        <v>118</v>
      </c>
      <c r="AY135" s="14">
        <f t="shared" si="104"/>
        <v>74.111674295739107</v>
      </c>
      <c r="AZ135" s="15">
        <f t="shared" si="105"/>
        <v>1.4635542594397526E-7</v>
      </c>
      <c r="BA135" s="14">
        <f t="shared" si="106"/>
        <v>58.883249143425601</v>
      </c>
      <c r="BB135" s="15">
        <f t="shared" si="107"/>
        <v>-7.2624864736057403E-8</v>
      </c>
      <c r="BC135" s="14">
        <f t="shared" si="108"/>
        <v>74.111675127738451</v>
      </c>
      <c r="BD135" s="15">
        <f t="shared" si="109"/>
        <v>-1.4701219373440027E-10</v>
      </c>
      <c r="BE135" s="14">
        <f t="shared" si="110"/>
        <v>58.883248730550129</v>
      </c>
      <c r="BF135" s="15">
        <f t="shared" si="111"/>
        <v>7.2956868972011628E-11</v>
      </c>
      <c r="BG135" s="14">
        <f t="shared" si="112"/>
        <v>74.11167397357228</v>
      </c>
      <c r="BH135" s="15">
        <f t="shared" si="113"/>
        <v>2.0308426317498244E-7</v>
      </c>
      <c r="BI135" s="14">
        <f t="shared" si="114"/>
        <v>58.883249303290796</v>
      </c>
      <c r="BJ135" s="15">
        <f t="shared" si="115"/>
        <v>-1.007727862904632E-7</v>
      </c>
      <c r="BK135" s="14">
        <f t="shared" si="116"/>
        <v>74.111675185373301</v>
      </c>
      <c r="BL135" s="15">
        <f t="shared" si="117"/>
        <v>-1.0295490897725035E-8</v>
      </c>
      <c r="BM135" s="14">
        <f t="shared" si="118"/>
        <v>58.883248701941334</v>
      </c>
      <c r="BN135" s="15">
        <f t="shared" si="119"/>
        <v>5.1108993154556642E-9</v>
      </c>
      <c r="BO135" s="47">
        <f t="shared" si="70"/>
        <v>52.3</v>
      </c>
      <c r="BP135" s="48">
        <f t="shared" si="71"/>
        <v>68.2</v>
      </c>
    </row>
    <row r="136" spans="2:68" s="2" customFormat="1" ht="12.45" x14ac:dyDescent="0.25">
      <c r="B136" s="24">
        <f t="shared" si="74"/>
        <v>119</v>
      </c>
      <c r="C136" s="14">
        <f t="shared" si="75"/>
        <v>60.464204229056136</v>
      </c>
      <c r="D136" s="15">
        <f t="shared" si="62"/>
        <v>9.8143941369865928E-5</v>
      </c>
      <c r="E136" s="14">
        <f t="shared" si="76"/>
        <v>48.837866253076271</v>
      </c>
      <c r="F136" s="15">
        <f t="shared" si="63"/>
        <v>-7.0689304686233356E-5</v>
      </c>
      <c r="G136" s="14">
        <f t="shared" si="120"/>
        <v>60.465580880036946</v>
      </c>
      <c r="H136" s="15">
        <f t="shared" si="64"/>
        <v>-4.9994052263357958E-5</v>
      </c>
      <c r="I136" s="14">
        <f t="shared" si="121"/>
        <v>48.836874618265064</v>
      </c>
      <c r="J136" s="15">
        <f t="shared" si="65"/>
        <v>3.6015183370707859E-5</v>
      </c>
      <c r="K136" s="14">
        <f t="shared" si="77"/>
        <v>60.462421103944259</v>
      </c>
      <c r="L136" s="15">
        <f t="shared" si="66"/>
        <v>2.9002814586487347E-4</v>
      </c>
      <c r="M136" s="14">
        <f t="shared" si="78"/>
        <v>48.839150406989624</v>
      </c>
      <c r="N136" s="15">
        <f t="shared" si="67"/>
        <v>-2.0884877347793207E-4</v>
      </c>
      <c r="O136" s="14">
        <f t="shared" si="79"/>
        <v>60.465122224087246</v>
      </c>
      <c r="P136" s="15">
        <f t="shared" si="68"/>
        <v>-6.3972541353152224E-7</v>
      </c>
      <c r="Q136" s="14">
        <f t="shared" si="80"/>
        <v>48.837205019855006</v>
      </c>
      <c r="R136" s="15">
        <f t="shared" si="69"/>
        <v>4.6082391591539817E-7</v>
      </c>
      <c r="S136" s="32">
        <f>$J$10*B136+$L$10</f>
        <v>-97.5</v>
      </c>
      <c r="T136" s="33">
        <f>$J$11*B136+$N$11</f>
        <v>-140</v>
      </c>
      <c r="U136" s="28"/>
      <c r="V136" s="24">
        <f t="shared" si="81"/>
        <v>119</v>
      </c>
      <c r="W136" s="14">
        <f t="shared" si="82"/>
        <v>79.521127991128523</v>
      </c>
      <c r="X136" s="15">
        <f t="shared" si="83"/>
        <v>1.248818323319334E-2</v>
      </c>
      <c r="Y136" s="14">
        <f t="shared" si="84"/>
        <v>70.540310529837456</v>
      </c>
      <c r="Z136" s="15">
        <f t="shared" si="85"/>
        <v>-1.088317699628405E-2</v>
      </c>
      <c r="AA136" s="14">
        <f t="shared" si="86"/>
        <v>79.964167155958521</v>
      </c>
      <c r="AB136" s="15">
        <f t="shared" si="87"/>
        <v>-1.4025202549261095E-2</v>
      </c>
      <c r="AC136" s="14">
        <f t="shared" si="88"/>
        <v>70.152357566557527</v>
      </c>
      <c r="AD136" s="15">
        <f t="shared" si="89"/>
        <v>1.2340455747624546E-2</v>
      </c>
      <c r="AE136" s="14">
        <f t="shared" si="90"/>
        <v>78.7563431674387</v>
      </c>
      <c r="AF136" s="15">
        <f t="shared" si="91"/>
        <v>5.825664075684589E-2</v>
      </c>
      <c r="AG136" s="14">
        <f t="shared" si="92"/>
        <v>71.201198134104445</v>
      </c>
      <c r="AH136" s="15">
        <f t="shared" si="93"/>
        <v>-4.9961129842152729E-2</v>
      </c>
      <c r="AI136" s="14">
        <f t="shared" si="94"/>
        <v>79.729157460361449</v>
      </c>
      <c r="AJ136" s="15">
        <f t="shared" si="95"/>
        <v>3.740635590876451E-5</v>
      </c>
      <c r="AK136" s="14">
        <f t="shared" si="96"/>
        <v>70.35862439255645</v>
      </c>
      <c r="AL136" s="15">
        <f t="shared" si="97"/>
        <v>-3.2745060364547385E-5</v>
      </c>
      <c r="AM136" s="32">
        <f t="shared" si="72"/>
        <v>6.5040650406503744</v>
      </c>
      <c r="AN136" s="33">
        <f t="shared" si="73"/>
        <v>-3.4188034188033782</v>
      </c>
      <c r="AO136" s="28"/>
      <c r="AP136" s="24">
        <f t="shared" si="98"/>
        <v>119</v>
      </c>
      <c r="AQ136" s="16">
        <f t="shared" si="99"/>
        <v>79.999999949386464</v>
      </c>
      <c r="AR136" s="15">
        <f t="shared" si="100"/>
        <v>1.0122707998751475E-8</v>
      </c>
      <c r="AS136" s="14">
        <f t="shared" si="101"/>
        <v>69.999999999999986</v>
      </c>
      <c r="AT136" s="15">
        <f t="shared" si="102"/>
        <v>4.6629367034256567E-15</v>
      </c>
      <c r="AX136" s="24">
        <f t="shared" si="103"/>
        <v>119</v>
      </c>
      <c r="AY136" s="14">
        <f t="shared" si="104"/>
        <v>74.111674442094539</v>
      </c>
      <c r="AZ136" s="15">
        <f t="shared" si="105"/>
        <v>1.2058439757309543E-7</v>
      </c>
      <c r="BA136" s="14">
        <f t="shared" si="106"/>
        <v>58.883249070800737</v>
      </c>
      <c r="BB136" s="15">
        <f t="shared" si="107"/>
        <v>-5.9837557251377029E-8</v>
      </c>
      <c r="BC136" s="14">
        <f t="shared" si="108"/>
        <v>74.11167512759144</v>
      </c>
      <c r="BD136" s="15">
        <f t="shared" si="109"/>
        <v>-1.211267521714964E-10</v>
      </c>
      <c r="BE136" s="14">
        <f t="shared" si="110"/>
        <v>58.883248730623087</v>
      </c>
      <c r="BF136" s="15">
        <f t="shared" si="111"/>
        <v>6.0112929861932775E-11</v>
      </c>
      <c r="BG136" s="14">
        <f t="shared" si="112"/>
        <v>74.11167417665655</v>
      </c>
      <c r="BH136" s="15">
        <f t="shared" si="113"/>
        <v>1.6732408453328677E-7</v>
      </c>
      <c r="BI136" s="14">
        <f t="shared" si="114"/>
        <v>58.883249202518009</v>
      </c>
      <c r="BJ136" s="15">
        <f t="shared" si="115"/>
        <v>-8.302954207977117E-8</v>
      </c>
      <c r="BK136" s="14">
        <f t="shared" si="116"/>
        <v>74.111675175077806</v>
      </c>
      <c r="BL136" s="15">
        <f t="shared" si="117"/>
        <v>-8.4826411037958263E-9</v>
      </c>
      <c r="BM136" s="14">
        <f t="shared" si="118"/>
        <v>58.883248707052232</v>
      </c>
      <c r="BN136" s="15">
        <f t="shared" si="119"/>
        <v>4.2108508202947548E-9</v>
      </c>
      <c r="BO136" s="47">
        <f t="shared" si="70"/>
        <v>52.150000000000006</v>
      </c>
      <c r="BP136" s="48">
        <f t="shared" si="71"/>
        <v>68.099999999999994</v>
      </c>
    </row>
    <row r="137" spans="2:68" s="2" customFormat="1" ht="12.45" x14ac:dyDescent="0.25">
      <c r="B137" s="24">
        <f t="shared" si="74"/>
        <v>120</v>
      </c>
      <c r="C137" s="14">
        <f t="shared" si="75"/>
        <v>60.464302372997508</v>
      </c>
      <c r="D137" s="15">
        <f t="shared" si="62"/>
        <v>8.75827678004093E-5</v>
      </c>
      <c r="E137" s="14">
        <f t="shared" si="76"/>
        <v>48.837795563771586</v>
      </c>
      <c r="F137" s="15">
        <f t="shared" si="63"/>
        <v>-6.3083289512100293E-5</v>
      </c>
      <c r="G137" s="14">
        <f t="shared" si="120"/>
        <v>60.465530885984684</v>
      </c>
      <c r="H137" s="15">
        <f t="shared" si="64"/>
        <v>-4.461439583280935E-5</v>
      </c>
      <c r="I137" s="14">
        <f t="shared" si="121"/>
        <v>48.836910633448433</v>
      </c>
      <c r="J137" s="15">
        <f t="shared" si="65"/>
        <v>3.2139526989993783E-5</v>
      </c>
      <c r="K137" s="14">
        <f t="shared" si="77"/>
        <v>60.462711132090121</v>
      </c>
      <c r="L137" s="15">
        <f t="shared" si="66"/>
        <v>2.5881738013389111E-4</v>
      </c>
      <c r="M137" s="14">
        <f t="shared" si="78"/>
        <v>48.838941558216149</v>
      </c>
      <c r="N137" s="15">
        <f t="shared" si="67"/>
        <v>-1.8638079741783997E-4</v>
      </c>
      <c r="O137" s="14">
        <f t="shared" si="79"/>
        <v>60.465121584361832</v>
      </c>
      <c r="P137" s="15">
        <f t="shared" si="68"/>
        <v>-5.7088649407788239E-7</v>
      </c>
      <c r="Q137" s="14">
        <f t="shared" si="80"/>
        <v>48.837205480678918</v>
      </c>
      <c r="R137" s="15">
        <f t="shared" si="69"/>
        <v>4.1123601324244419E-7</v>
      </c>
      <c r="S137" s="32">
        <f>$J$10*B137+$L$10</f>
        <v>-100</v>
      </c>
      <c r="T137" s="33">
        <f>$J$11*B137+$N$11</f>
        <v>-142.85714285714289</v>
      </c>
      <c r="U137" s="28"/>
      <c r="V137" s="24">
        <f t="shared" si="81"/>
        <v>120</v>
      </c>
      <c r="W137" s="14">
        <f t="shared" si="82"/>
        <v>79.533616174361711</v>
      </c>
      <c r="X137" s="15">
        <f t="shared" si="83"/>
        <v>1.1740714093635418E-2</v>
      </c>
      <c r="Y137" s="14">
        <f t="shared" si="84"/>
        <v>70.529427352841168</v>
      </c>
      <c r="Z137" s="15">
        <f t="shared" si="85"/>
        <v>-1.023450980293994E-2</v>
      </c>
      <c r="AA137" s="14">
        <f t="shared" si="86"/>
        <v>79.950141953409258</v>
      </c>
      <c r="AB137" s="15">
        <f t="shared" si="87"/>
        <v>-1.3186084238710372E-2</v>
      </c>
      <c r="AC137" s="14">
        <f t="shared" si="88"/>
        <v>70.164698022305146</v>
      </c>
      <c r="AD137" s="15">
        <f t="shared" si="89"/>
        <v>1.1598572699018206E-2</v>
      </c>
      <c r="AE137" s="14">
        <f t="shared" si="90"/>
        <v>78.814599808195553</v>
      </c>
      <c r="AF137" s="15">
        <f t="shared" si="91"/>
        <v>5.4771588971373575E-2</v>
      </c>
      <c r="AG137" s="14">
        <f t="shared" si="92"/>
        <v>71.151237004262299</v>
      </c>
      <c r="AH137" s="15">
        <f t="shared" si="93"/>
        <v>-4.7028758697909012E-2</v>
      </c>
      <c r="AI137" s="14">
        <f t="shared" si="94"/>
        <v>79.729194866717364</v>
      </c>
      <c r="AJ137" s="15">
        <f t="shared" si="95"/>
        <v>3.5167714593775656E-5</v>
      </c>
      <c r="AK137" s="14">
        <f t="shared" si="96"/>
        <v>70.358591647496084</v>
      </c>
      <c r="AL137" s="15">
        <f t="shared" si="97"/>
        <v>-3.0785406419653327E-5</v>
      </c>
      <c r="AM137" s="32">
        <f t="shared" si="72"/>
        <v>4.8780487804877737</v>
      </c>
      <c r="AN137" s="33">
        <f t="shared" si="73"/>
        <v>-5.1282051282050816</v>
      </c>
      <c r="AO137" s="28"/>
      <c r="AP137" s="24">
        <f t="shared" si="98"/>
        <v>120</v>
      </c>
      <c r="AQ137" s="16">
        <f t="shared" si="99"/>
        <v>79.999999959509168</v>
      </c>
      <c r="AR137" s="15">
        <f t="shared" si="100"/>
        <v>8.098165689483137E-9</v>
      </c>
      <c r="AS137" s="14">
        <f t="shared" si="101"/>
        <v>69.999999999999986</v>
      </c>
      <c r="AT137" s="15">
        <f t="shared" si="102"/>
        <v>4.6629367034256567E-15</v>
      </c>
      <c r="AX137" s="24">
        <f t="shared" si="103"/>
        <v>120</v>
      </c>
      <c r="AY137" s="14">
        <f t="shared" si="104"/>
        <v>74.111674562678942</v>
      </c>
      <c r="AZ137" s="15">
        <f t="shared" si="105"/>
        <v>9.9351284411968276E-8</v>
      </c>
      <c r="BA137" s="14">
        <f t="shared" si="106"/>
        <v>58.883249010963176</v>
      </c>
      <c r="BB137" s="15">
        <f t="shared" si="107"/>
        <v>-4.9301687028418369E-8</v>
      </c>
      <c r="BC137" s="14">
        <f t="shared" si="108"/>
        <v>74.111675127470306</v>
      </c>
      <c r="BD137" s="15">
        <f t="shared" si="109"/>
        <v>-9.9796358431054827E-11</v>
      </c>
      <c r="BE137" s="14">
        <f t="shared" si="110"/>
        <v>58.883248730683199</v>
      </c>
      <c r="BF137" s="15">
        <f t="shared" si="111"/>
        <v>4.9526339036407885E-11</v>
      </c>
      <c r="BG137" s="14">
        <f t="shared" si="112"/>
        <v>74.111674343980638</v>
      </c>
      <c r="BH137" s="15">
        <f t="shared" si="113"/>
        <v>1.3786078030748213E-7</v>
      </c>
      <c r="BI137" s="14">
        <f t="shared" si="114"/>
        <v>58.883249119488468</v>
      </c>
      <c r="BJ137" s="15">
        <f t="shared" si="115"/>
        <v>-6.84102797202011E-8</v>
      </c>
      <c r="BK137" s="14">
        <f t="shared" si="116"/>
        <v>74.111675166595163</v>
      </c>
      <c r="BL137" s="15">
        <f t="shared" si="117"/>
        <v>-6.9890034011930095E-9</v>
      </c>
      <c r="BM137" s="14">
        <f t="shared" si="118"/>
        <v>58.883248711263086</v>
      </c>
      <c r="BN137" s="15">
        <f t="shared" si="119"/>
        <v>3.469308967541393E-9</v>
      </c>
      <c r="BO137" s="47">
        <f t="shared" si="70"/>
        <v>52</v>
      </c>
      <c r="BP137" s="48">
        <f t="shared" si="71"/>
        <v>68</v>
      </c>
    </row>
    <row r="138" spans="2:68" s="2" customFormat="1" ht="12.45" x14ac:dyDescent="0.25">
      <c r="B138" s="24">
        <f t="shared" si="74"/>
        <v>121</v>
      </c>
      <c r="C138" s="14">
        <f t="shared" si="75"/>
        <v>60.464389955765306</v>
      </c>
      <c r="D138" s="15">
        <f t="shared" si="62"/>
        <v>7.8158090716762274E-5</v>
      </c>
      <c r="E138" s="14">
        <f t="shared" si="76"/>
        <v>48.837732480482074</v>
      </c>
      <c r="F138" s="15">
        <f t="shared" si="63"/>
        <v>-5.6295603057421317E-5</v>
      </c>
      <c r="G138" s="14">
        <f t="shared" si="120"/>
        <v>60.465486271588851</v>
      </c>
      <c r="H138" s="15">
        <f t="shared" si="64"/>
        <v>-3.9813617195072482E-5</v>
      </c>
      <c r="I138" s="14">
        <f t="shared" si="121"/>
        <v>48.836942772975419</v>
      </c>
      <c r="J138" s="15">
        <f t="shared" si="65"/>
        <v>2.8680953154669453E-5</v>
      </c>
      <c r="K138" s="14">
        <f t="shared" si="77"/>
        <v>60.462969949470256</v>
      </c>
      <c r="L138" s="15">
        <f t="shared" si="66"/>
        <v>2.3096545588874307E-4</v>
      </c>
      <c r="M138" s="14">
        <f t="shared" si="78"/>
        <v>48.838755177418733</v>
      </c>
      <c r="N138" s="15">
        <f t="shared" si="67"/>
        <v>-1.663293949931699E-4</v>
      </c>
      <c r="O138" s="14">
        <f t="shared" si="79"/>
        <v>60.46512101347534</v>
      </c>
      <c r="P138" s="15">
        <f t="shared" si="68"/>
        <v>-5.0945512164446427E-7</v>
      </c>
      <c r="Q138" s="14">
        <f t="shared" si="80"/>
        <v>48.837205891914934</v>
      </c>
      <c r="R138" s="15">
        <f t="shared" si="69"/>
        <v>3.6698411953750565E-7</v>
      </c>
      <c r="S138" s="32">
        <f>$J$10*B138+$L$10</f>
        <v>-102.5</v>
      </c>
      <c r="T138" s="33">
        <f>$J$11*B138+$N$11</f>
        <v>-145.71428571428572</v>
      </c>
      <c r="U138" s="28"/>
      <c r="V138" s="24">
        <f t="shared" si="81"/>
        <v>121</v>
      </c>
      <c r="W138" s="14">
        <f t="shared" si="82"/>
        <v>79.545356888455345</v>
      </c>
      <c r="X138" s="15">
        <f t="shared" si="83"/>
        <v>1.1037987031429886E-2</v>
      </c>
      <c r="Y138" s="14">
        <f t="shared" si="84"/>
        <v>70.519192843038226</v>
      </c>
      <c r="Z138" s="15">
        <f t="shared" si="85"/>
        <v>-9.6243550680288337E-3</v>
      </c>
      <c r="AA138" s="14">
        <f t="shared" si="86"/>
        <v>79.936955869170546</v>
      </c>
      <c r="AB138" s="15">
        <f t="shared" si="87"/>
        <v>-1.2397152792510191E-2</v>
      </c>
      <c r="AC138" s="14">
        <f t="shared" si="88"/>
        <v>70.17629659500416</v>
      </c>
      <c r="AD138" s="15">
        <f t="shared" si="89"/>
        <v>1.0901477690106631E-2</v>
      </c>
      <c r="AE138" s="14">
        <f t="shared" si="90"/>
        <v>78.86937139716693</v>
      </c>
      <c r="AF138" s="15">
        <f t="shared" si="91"/>
        <v>5.1494714364902272E-2</v>
      </c>
      <c r="AG138" s="14">
        <f t="shared" si="92"/>
        <v>71.104208245564394</v>
      </c>
      <c r="AH138" s="15">
        <f t="shared" si="93"/>
        <v>-4.4265197922539912E-2</v>
      </c>
      <c r="AI138" s="14">
        <f t="shared" si="94"/>
        <v>79.729230034431964</v>
      </c>
      <c r="AJ138" s="15">
        <f t="shared" si="95"/>
        <v>3.3063048308079601E-5</v>
      </c>
      <c r="AK138" s="14">
        <f t="shared" si="96"/>
        <v>70.358560862089661</v>
      </c>
      <c r="AL138" s="15">
        <f t="shared" si="97"/>
        <v>-2.8943028167915941E-5</v>
      </c>
      <c r="AM138" s="32">
        <f t="shared" si="72"/>
        <v>3.252032520325173</v>
      </c>
      <c r="AN138" s="33">
        <f t="shared" si="73"/>
        <v>-6.8376068376068133</v>
      </c>
      <c r="AO138" s="28"/>
      <c r="AP138" s="24">
        <f t="shared" si="98"/>
        <v>121</v>
      </c>
      <c r="AQ138" s="16">
        <f t="shared" si="99"/>
        <v>79.999999967607337</v>
      </c>
      <c r="AR138" s="15">
        <f t="shared" si="100"/>
        <v>6.4785332627850481E-9</v>
      </c>
      <c r="AS138" s="14">
        <f t="shared" si="101"/>
        <v>69.999999999999986</v>
      </c>
      <c r="AT138" s="15">
        <f t="shared" si="102"/>
        <v>4.6629367034256567E-15</v>
      </c>
      <c r="AX138" s="24">
        <f t="shared" si="103"/>
        <v>121</v>
      </c>
      <c r="AY138" s="14">
        <f t="shared" si="104"/>
        <v>74.111674662030225</v>
      </c>
      <c r="AZ138" s="15">
        <f t="shared" si="105"/>
        <v>8.1857016263376552E-8</v>
      </c>
      <c r="BA138" s="14">
        <f t="shared" si="106"/>
        <v>58.883248961661486</v>
      </c>
      <c r="BB138" s="15">
        <f t="shared" si="107"/>
        <v>-4.0620866829485165E-8</v>
      </c>
      <c r="BC138" s="14">
        <f t="shared" si="108"/>
        <v>74.111675127370503</v>
      </c>
      <c r="BD138" s="15">
        <f t="shared" si="109"/>
        <v>-8.2221246168499906E-11</v>
      </c>
      <c r="BE138" s="14">
        <f t="shared" si="110"/>
        <v>58.883248730732724</v>
      </c>
      <c r="BF138" s="15">
        <f t="shared" si="111"/>
        <v>4.0806816470574013E-11</v>
      </c>
      <c r="BG138" s="14">
        <f t="shared" si="112"/>
        <v>74.111674481841419</v>
      </c>
      <c r="BH138" s="15">
        <f t="shared" si="113"/>
        <v>1.1358554532680573E-7</v>
      </c>
      <c r="BI138" s="14">
        <f t="shared" si="114"/>
        <v>58.883249051078188</v>
      </c>
      <c r="BJ138" s="15">
        <f t="shared" si="115"/>
        <v>-5.6364998525155287E-8</v>
      </c>
      <c r="BK138" s="14">
        <f t="shared" si="116"/>
        <v>74.111675159606165</v>
      </c>
      <c r="BL138" s="15">
        <f t="shared" si="117"/>
        <v>-5.7583670513838547E-9</v>
      </c>
      <c r="BM138" s="14">
        <f t="shared" si="118"/>
        <v>58.883248714732396</v>
      </c>
      <c r="BN138" s="15">
        <f t="shared" si="119"/>
        <v>2.8583638324847504E-9</v>
      </c>
      <c r="BO138" s="47">
        <f t="shared" si="70"/>
        <v>51.85</v>
      </c>
      <c r="BP138" s="48">
        <f t="shared" si="71"/>
        <v>67.900000000000006</v>
      </c>
    </row>
    <row r="139" spans="2:68" s="2" customFormat="1" ht="12.45" x14ac:dyDescent="0.25">
      <c r="B139" s="24">
        <f t="shared" si="74"/>
        <v>122</v>
      </c>
      <c r="C139" s="14">
        <f t="shared" si="75"/>
        <v>60.464468113856022</v>
      </c>
      <c r="D139" s="15">
        <f t="shared" si="62"/>
        <v>6.9747606983305843E-5</v>
      </c>
      <c r="E139" s="14">
        <f t="shared" si="76"/>
        <v>48.837676184879015</v>
      </c>
      <c r="F139" s="15">
        <f t="shared" si="63"/>
        <v>-5.023821417005081E-5</v>
      </c>
      <c r="G139" s="14">
        <f t="shared" si="120"/>
        <v>60.465446457971659</v>
      </c>
      <c r="H139" s="15">
        <f t="shared" si="64"/>
        <v>-3.5529427270475367E-5</v>
      </c>
      <c r="I139" s="14">
        <f t="shared" si="121"/>
        <v>48.836971453928577</v>
      </c>
      <c r="J139" s="15">
        <f t="shared" si="65"/>
        <v>2.55945737688279E-5</v>
      </c>
      <c r="K139" s="14">
        <f t="shared" si="77"/>
        <v>60.463200914926148</v>
      </c>
      <c r="L139" s="15">
        <f t="shared" si="66"/>
        <v>2.0611086888289165E-4</v>
      </c>
      <c r="M139" s="14">
        <f t="shared" si="78"/>
        <v>48.83858884802374</v>
      </c>
      <c r="N139" s="15">
        <f t="shared" si="67"/>
        <v>-1.4843475635473169E-4</v>
      </c>
      <c r="O139" s="14">
        <f t="shared" si="79"/>
        <v>60.46512050402022</v>
      </c>
      <c r="P139" s="15">
        <f t="shared" si="68"/>
        <v>-4.5463419340308064E-7</v>
      </c>
      <c r="Q139" s="14">
        <f t="shared" si="80"/>
        <v>48.837206258899052</v>
      </c>
      <c r="R139" s="15">
        <f t="shared" si="69"/>
        <v>3.2749404610399324E-7</v>
      </c>
      <c r="S139" s="32">
        <f>$J$10*B139+$L$10</f>
        <v>-105</v>
      </c>
      <c r="T139" s="33">
        <f>$J$11*B139+$N$11</f>
        <v>-148.57142857142856</v>
      </c>
      <c r="U139" s="28"/>
      <c r="V139" s="24">
        <f t="shared" si="81"/>
        <v>122</v>
      </c>
      <c r="W139" s="14">
        <f t="shared" si="82"/>
        <v>79.556394875486774</v>
      </c>
      <c r="X139" s="15">
        <f t="shared" si="83"/>
        <v>1.0377323782238435E-2</v>
      </c>
      <c r="Y139" s="14">
        <f t="shared" si="84"/>
        <v>70.509568487970199</v>
      </c>
      <c r="Z139" s="15">
        <f t="shared" si="85"/>
        <v>-9.0504437122866932E-3</v>
      </c>
      <c r="AA139" s="14">
        <f t="shared" si="86"/>
        <v>79.92455871637803</v>
      </c>
      <c r="AB139" s="15">
        <f t="shared" si="87"/>
        <v>-1.1655408935305367E-2</v>
      </c>
      <c r="AC139" s="14">
        <f t="shared" si="88"/>
        <v>70.187198072694272</v>
      </c>
      <c r="AD139" s="15">
        <f t="shared" si="89"/>
        <v>1.0246445160598583E-2</v>
      </c>
      <c r="AE139" s="14">
        <f t="shared" si="90"/>
        <v>78.920866111531836</v>
      </c>
      <c r="AF139" s="15">
        <f t="shared" si="91"/>
        <v>4.8413641403461938E-2</v>
      </c>
      <c r="AG139" s="14">
        <f t="shared" si="92"/>
        <v>71.059943047641852</v>
      </c>
      <c r="AH139" s="15">
        <f t="shared" si="93"/>
        <v>-4.1661118682768006E-2</v>
      </c>
      <c r="AI139" s="14">
        <f t="shared" si="94"/>
        <v>79.729263097480271</v>
      </c>
      <c r="AJ139" s="15">
        <f t="shared" si="95"/>
        <v>3.1084339097375846E-5</v>
      </c>
      <c r="AK139" s="14">
        <f t="shared" si="96"/>
        <v>70.358531919061491</v>
      </c>
      <c r="AL139" s="15">
        <f t="shared" si="97"/>
        <v>-2.7210907386887584E-5</v>
      </c>
      <c r="AM139" s="32">
        <f t="shared" si="72"/>
        <v>1.6260162601625723</v>
      </c>
      <c r="AN139" s="33">
        <f t="shared" si="73"/>
        <v>-8.5470085470085166</v>
      </c>
      <c r="AO139" s="28"/>
      <c r="AP139" s="24">
        <f t="shared" si="98"/>
        <v>122</v>
      </c>
      <c r="AQ139" s="16">
        <f t="shared" si="99"/>
        <v>79.999999974085867</v>
      </c>
      <c r="AR139" s="15">
        <f t="shared" si="100"/>
        <v>5.1828266106477519E-9</v>
      </c>
      <c r="AS139" s="14">
        <f t="shared" si="101"/>
        <v>69.999999999999986</v>
      </c>
      <c r="AT139" s="15">
        <f t="shared" si="102"/>
        <v>4.6629367034256567E-15</v>
      </c>
      <c r="AX139" s="24">
        <f t="shared" si="103"/>
        <v>122</v>
      </c>
      <c r="AY139" s="14">
        <f t="shared" si="104"/>
        <v>74.111674743887235</v>
      </c>
      <c r="AZ139" s="15">
        <f t="shared" si="105"/>
        <v>6.7443235712202173E-8</v>
      </c>
      <c r="BA139" s="14">
        <f t="shared" si="106"/>
        <v>58.883248921040618</v>
      </c>
      <c r="BB139" s="15">
        <f t="shared" si="107"/>
        <v>-3.3468489137293154E-8</v>
      </c>
      <c r="BC139" s="14">
        <f t="shared" si="108"/>
        <v>74.111675127288279</v>
      </c>
      <c r="BD139" s="15">
        <f t="shared" si="109"/>
        <v>-6.7743171478839003E-11</v>
      </c>
      <c r="BE139" s="14">
        <f t="shared" si="110"/>
        <v>58.883248730773531</v>
      </c>
      <c r="BF139" s="15">
        <f t="shared" si="111"/>
        <v>3.3620957118062919E-11</v>
      </c>
      <c r="BG139" s="14">
        <f t="shared" si="112"/>
        <v>74.111674595426962</v>
      </c>
      <c r="BH139" s="15">
        <f t="shared" si="113"/>
        <v>9.3584835858835925E-8</v>
      </c>
      <c r="BI139" s="14">
        <f t="shared" si="114"/>
        <v>58.883248994713192</v>
      </c>
      <c r="BJ139" s="15">
        <f t="shared" si="115"/>
        <v>-4.6440522566334638E-8</v>
      </c>
      <c r="BK139" s="14">
        <f t="shared" si="116"/>
        <v>74.111675153847798</v>
      </c>
      <c r="BL139" s="15">
        <f t="shared" si="117"/>
        <v>-4.7444213042525707E-9</v>
      </c>
      <c r="BM139" s="14">
        <f t="shared" si="118"/>
        <v>58.88324871759076</v>
      </c>
      <c r="BN139" s="15">
        <f t="shared" si="119"/>
        <v>2.3550104669812833E-9</v>
      </c>
      <c r="BO139" s="47">
        <f t="shared" si="70"/>
        <v>51.7</v>
      </c>
      <c r="BP139" s="48">
        <f t="shared" si="71"/>
        <v>67.8</v>
      </c>
    </row>
    <row r="140" spans="2:68" s="2" customFormat="1" ht="12.45" x14ac:dyDescent="0.25">
      <c r="B140" s="24">
        <f t="shared" si="74"/>
        <v>123</v>
      </c>
      <c r="C140" s="14">
        <f t="shared" si="75"/>
        <v>60.464537861463008</v>
      </c>
      <c r="D140" s="15">
        <f t="shared" si="62"/>
        <v>6.2242175783211451E-5</v>
      </c>
      <c r="E140" s="14">
        <f t="shared" si="76"/>
        <v>48.837625946664843</v>
      </c>
      <c r="F140" s="15">
        <f t="shared" si="63"/>
        <v>-4.4832559034979624E-5</v>
      </c>
      <c r="G140" s="14">
        <f t="shared" si="120"/>
        <v>60.465410928544387</v>
      </c>
      <c r="H140" s="15">
        <f t="shared" si="64"/>
        <v>-3.170623926296301E-5</v>
      </c>
      <c r="I140" s="14">
        <f t="shared" si="121"/>
        <v>48.836997048502347</v>
      </c>
      <c r="J140" s="15">
        <f t="shared" si="65"/>
        <v>2.2840332453810674E-5</v>
      </c>
      <c r="K140" s="14">
        <f t="shared" si="77"/>
        <v>60.463407025795028</v>
      </c>
      <c r="L140" s="15">
        <f t="shared" si="66"/>
        <v>1.8393102918334847E-4</v>
      </c>
      <c r="M140" s="14">
        <f t="shared" si="78"/>
        <v>48.838440413267385</v>
      </c>
      <c r="N140" s="15">
        <f t="shared" si="67"/>
        <v>-1.3246498242835969E-4</v>
      </c>
      <c r="O140" s="14">
        <f t="shared" si="79"/>
        <v>60.46512004938603</v>
      </c>
      <c r="P140" s="15">
        <f t="shared" si="68"/>
        <v>-4.0571238013598077E-7</v>
      </c>
      <c r="Q140" s="14">
        <f t="shared" si="80"/>
        <v>48.837206586393094</v>
      </c>
      <c r="R140" s="15">
        <f t="shared" si="69"/>
        <v>2.9225338238347831E-7</v>
      </c>
      <c r="S140" s="32">
        <f>$J$10*B140+$L$10</f>
        <v>-107.5</v>
      </c>
      <c r="T140" s="33">
        <f>$J$11*B140+$N$11</f>
        <v>-151.42857142857144</v>
      </c>
      <c r="U140" s="28"/>
      <c r="V140" s="24">
        <f t="shared" si="81"/>
        <v>123</v>
      </c>
      <c r="W140" s="14">
        <f t="shared" si="82"/>
        <v>79.56677219926901</v>
      </c>
      <c r="X140" s="15">
        <f t="shared" si="83"/>
        <v>9.7562063700769031E-3</v>
      </c>
      <c r="Y140" s="14">
        <f t="shared" si="84"/>
        <v>70.500518044257916</v>
      </c>
      <c r="Z140" s="15">
        <f t="shared" si="85"/>
        <v>-8.510638302423601E-3</v>
      </c>
      <c r="AA140" s="14">
        <f t="shared" si="86"/>
        <v>79.912903307442718</v>
      </c>
      <c r="AB140" s="15">
        <f t="shared" si="87"/>
        <v>-1.0958032297488707E-2</v>
      </c>
      <c r="AC140" s="14">
        <f t="shared" si="88"/>
        <v>70.197444517854876</v>
      </c>
      <c r="AD140" s="15">
        <f t="shared" si="89"/>
        <v>9.6309179064952843E-3</v>
      </c>
      <c r="AE140" s="14">
        <f t="shared" si="90"/>
        <v>78.969279752935293</v>
      </c>
      <c r="AF140" s="15">
        <f t="shared" si="91"/>
        <v>4.5516719321778254E-2</v>
      </c>
      <c r="AG140" s="14">
        <f t="shared" si="92"/>
        <v>71.018281928959084</v>
      </c>
      <c r="AH140" s="15">
        <f t="shared" si="93"/>
        <v>-3.9207660992488513E-2</v>
      </c>
      <c r="AI140" s="14">
        <f t="shared" si="94"/>
        <v>79.72929418181937</v>
      </c>
      <c r="AJ140" s="15">
        <f t="shared" si="95"/>
        <v>2.9224048849307849E-5</v>
      </c>
      <c r="AK140" s="14">
        <f t="shared" si="96"/>
        <v>70.358504708154101</v>
      </c>
      <c r="AL140" s="15">
        <f t="shared" si="97"/>
        <v>-2.5582445839944512E-5</v>
      </c>
      <c r="AM140" s="32">
        <f t="shared" si="72"/>
        <v>0</v>
      </c>
      <c r="AN140" s="33">
        <f t="shared" si="73"/>
        <v>-10.25641025641022</v>
      </c>
      <c r="AO140" s="28"/>
      <c r="AP140" s="24">
        <f t="shared" si="98"/>
        <v>123</v>
      </c>
      <c r="AQ140" s="16">
        <f t="shared" si="99"/>
        <v>79.999999979268694</v>
      </c>
      <c r="AR140" s="15">
        <f t="shared" si="100"/>
        <v>4.1462619993295539E-9</v>
      </c>
      <c r="AS140" s="14">
        <f t="shared" si="101"/>
        <v>69.999999999999986</v>
      </c>
      <c r="AT140" s="15">
        <f t="shared" si="102"/>
        <v>4.6629367034256567E-15</v>
      </c>
      <c r="AX140" s="24">
        <f t="shared" si="103"/>
        <v>123</v>
      </c>
      <c r="AY140" s="14">
        <f t="shared" si="104"/>
        <v>74.111674811330474</v>
      </c>
      <c r="AZ140" s="15">
        <f t="shared" si="105"/>
        <v>5.556751031118407E-8</v>
      </c>
      <c r="BA140" s="14">
        <f t="shared" si="106"/>
        <v>58.88324888757213</v>
      </c>
      <c r="BB140" s="15">
        <f t="shared" si="107"/>
        <v>-2.7575452925113439E-8</v>
      </c>
      <c r="BC140" s="14">
        <f t="shared" si="108"/>
        <v>74.111675127220536</v>
      </c>
      <c r="BD140" s="15">
        <f t="shared" si="109"/>
        <v>-5.5815791920933807E-11</v>
      </c>
      <c r="BE140" s="14">
        <f t="shared" si="110"/>
        <v>58.883248730807153</v>
      </c>
      <c r="BF140" s="15">
        <f t="shared" si="111"/>
        <v>2.7700075735623393E-11</v>
      </c>
      <c r="BG140" s="14">
        <f t="shared" si="112"/>
        <v>74.111674689011792</v>
      </c>
      <c r="BH140" s="15">
        <f t="shared" si="113"/>
        <v>7.7105961565769867E-8</v>
      </c>
      <c r="BI140" s="14">
        <f t="shared" si="114"/>
        <v>58.883248948272666</v>
      </c>
      <c r="BJ140" s="15">
        <f t="shared" si="115"/>
        <v>-3.8263453866492562E-8</v>
      </c>
      <c r="BK140" s="14">
        <f t="shared" si="116"/>
        <v>74.111675149103377</v>
      </c>
      <c r="BL140" s="15">
        <f t="shared" si="117"/>
        <v>-3.9090110517244282E-9</v>
      </c>
      <c r="BM140" s="14">
        <f t="shared" si="118"/>
        <v>58.883248719945769</v>
      </c>
      <c r="BN140" s="15">
        <f t="shared" si="119"/>
        <v>1.9403016584043045E-9</v>
      </c>
      <c r="BO140" s="47">
        <f t="shared" si="70"/>
        <v>51.55</v>
      </c>
      <c r="BP140" s="48">
        <f t="shared" si="71"/>
        <v>67.7</v>
      </c>
    </row>
    <row r="141" spans="2:68" s="2" customFormat="1" ht="12.45" x14ac:dyDescent="0.25">
      <c r="B141" s="24">
        <f t="shared" si="74"/>
        <v>124</v>
      </c>
      <c r="C141" s="14">
        <f t="shared" si="75"/>
        <v>60.464600103638787</v>
      </c>
      <c r="D141" s="15">
        <f t="shared" si="62"/>
        <v>5.554440193922261E-5</v>
      </c>
      <c r="E141" s="14">
        <f t="shared" si="76"/>
        <v>48.837581114105809</v>
      </c>
      <c r="F141" s="15">
        <f t="shared" si="63"/>
        <v>-4.0008523535028928E-5</v>
      </c>
      <c r="G141" s="14">
        <f t="shared" si="120"/>
        <v>60.465379222305124</v>
      </c>
      <c r="H141" s="15">
        <f t="shared" si="64"/>
        <v>-2.8294447549370716E-5</v>
      </c>
      <c r="I141" s="14">
        <f t="shared" si="121"/>
        <v>48.837019888834803</v>
      </c>
      <c r="J141" s="15">
        <f t="shared" si="65"/>
        <v>2.0382484334113826E-5</v>
      </c>
      <c r="K141" s="14">
        <f t="shared" si="77"/>
        <v>60.463590956824213</v>
      </c>
      <c r="L141" s="15">
        <f t="shared" si="66"/>
        <v>1.6413807093806909E-4</v>
      </c>
      <c r="M141" s="14">
        <f t="shared" si="78"/>
        <v>48.838307948284957</v>
      </c>
      <c r="N141" s="15">
        <f t="shared" si="67"/>
        <v>-1.1821309092141519E-4</v>
      </c>
      <c r="O141" s="14">
        <f t="shared" si="79"/>
        <v>60.465119643673653</v>
      </c>
      <c r="P141" s="15">
        <f t="shared" si="68"/>
        <v>-3.6205489406526681E-7</v>
      </c>
      <c r="Q141" s="14">
        <f t="shared" si="80"/>
        <v>48.837206878646477</v>
      </c>
      <c r="R141" s="15">
        <f t="shared" si="69"/>
        <v>2.6080486303925454E-7</v>
      </c>
      <c r="S141" s="32">
        <f>$J$10*B141+$L$10</f>
        <v>-110</v>
      </c>
      <c r="T141" s="33">
        <f>$J$11*B141+$N$11</f>
        <v>-154.28571428571428</v>
      </c>
      <c r="U141" s="28"/>
      <c r="V141" s="24">
        <f t="shared" si="81"/>
        <v>124</v>
      </c>
      <c r="W141" s="14">
        <f t="shared" si="82"/>
        <v>79.576528405639081</v>
      </c>
      <c r="X141" s="15">
        <f t="shared" si="83"/>
        <v>9.172267525435096E-3</v>
      </c>
      <c r="Y141" s="14">
        <f t="shared" si="84"/>
        <v>70.492007405955491</v>
      </c>
      <c r="Z141" s="15">
        <f t="shared" si="85"/>
        <v>-8.0029256542477611E-3</v>
      </c>
      <c r="AA141" s="14">
        <f t="shared" si="86"/>
        <v>79.901945275145223</v>
      </c>
      <c r="AB141" s="15">
        <f t="shared" si="87"/>
        <v>-1.030237079366092E-2</v>
      </c>
      <c r="AC141" s="14">
        <f t="shared" si="88"/>
        <v>70.207075435761368</v>
      </c>
      <c r="AD141" s="15">
        <f t="shared" si="89"/>
        <v>9.0524963964551119E-3</v>
      </c>
      <c r="AE141" s="14">
        <f t="shared" si="90"/>
        <v>79.014796472257075</v>
      </c>
      <c r="AF141" s="15">
        <f t="shared" si="91"/>
        <v>4.2792981602866043E-2</v>
      </c>
      <c r="AG141" s="14">
        <f t="shared" si="92"/>
        <v>70.979074267966595</v>
      </c>
      <c r="AH141" s="15">
        <f t="shared" si="93"/>
        <v>-3.6896415956148232E-2</v>
      </c>
      <c r="AI141" s="14">
        <f t="shared" si="94"/>
        <v>79.729323405868215</v>
      </c>
      <c r="AJ141" s="15">
        <f t="shared" si="95"/>
        <v>2.7475090590201035E-5</v>
      </c>
      <c r="AK141" s="14">
        <f t="shared" si="96"/>
        <v>70.358479125708257</v>
      </c>
      <c r="AL141" s="15">
        <f t="shared" si="97"/>
        <v>-2.4051440133732171E-5</v>
      </c>
      <c r="AM141" s="32">
        <f t="shared" si="72"/>
        <v>-1.6260162601626291</v>
      </c>
      <c r="AN141" s="33">
        <f t="shared" si="73"/>
        <v>-11.965811965811923</v>
      </c>
      <c r="AO141" s="28"/>
      <c r="AP141" s="24">
        <f t="shared" si="98"/>
        <v>124</v>
      </c>
      <c r="AQ141" s="16">
        <f t="shared" si="99"/>
        <v>79.999999983414952</v>
      </c>
      <c r="AR141" s="15">
        <f t="shared" si="100"/>
        <v>3.3170088890928225E-9</v>
      </c>
      <c r="AS141" s="14">
        <f t="shared" si="101"/>
        <v>69.999999999999986</v>
      </c>
      <c r="AT141" s="15">
        <f t="shared" si="102"/>
        <v>4.6629367034256567E-15</v>
      </c>
      <c r="AX141" s="24">
        <f t="shared" si="103"/>
        <v>124</v>
      </c>
      <c r="AY141" s="14">
        <f t="shared" si="104"/>
        <v>74.111674866897985</v>
      </c>
      <c r="AZ141" s="15">
        <f t="shared" si="105"/>
        <v>4.5782922086842439E-8</v>
      </c>
      <c r="BA141" s="14">
        <f t="shared" si="106"/>
        <v>58.883248859996677</v>
      </c>
      <c r="BB141" s="15">
        <f t="shared" si="107"/>
        <v>-2.2720028142182828E-8</v>
      </c>
      <c r="BC141" s="14">
        <f t="shared" si="108"/>
        <v>74.111675127164716</v>
      </c>
      <c r="BD141" s="15">
        <f t="shared" si="109"/>
        <v>-4.5988210419872674E-11</v>
      </c>
      <c r="BE141" s="14">
        <f t="shared" si="110"/>
        <v>58.88324873083485</v>
      </c>
      <c r="BF141" s="15">
        <f t="shared" si="111"/>
        <v>2.2822556027725931E-11</v>
      </c>
      <c r="BG141" s="14">
        <f t="shared" si="112"/>
        <v>74.111674766117758</v>
      </c>
      <c r="BH141" s="15">
        <f t="shared" si="113"/>
        <v>6.3528772795792277E-8</v>
      </c>
      <c r="BI141" s="14">
        <f t="shared" si="114"/>
        <v>58.883248910009215</v>
      </c>
      <c r="BJ141" s="15">
        <f t="shared" si="115"/>
        <v>-3.1526145850742088E-8</v>
      </c>
      <c r="BK141" s="14">
        <f t="shared" si="116"/>
        <v>74.111675145194368</v>
      </c>
      <c r="BL141" s="15">
        <f t="shared" si="117"/>
        <v>-3.2207018560341114E-9</v>
      </c>
      <c r="BM141" s="14">
        <f t="shared" si="118"/>
        <v>58.883248721886069</v>
      </c>
      <c r="BN141" s="15">
        <f t="shared" si="119"/>
        <v>1.5986222833724156E-9</v>
      </c>
      <c r="BO141" s="47">
        <f t="shared" si="70"/>
        <v>51.400000000000006</v>
      </c>
      <c r="BP141" s="48">
        <f t="shared" si="71"/>
        <v>67.599999999999994</v>
      </c>
    </row>
    <row r="142" spans="2:68" s="2" customFormat="1" ht="12.45" x14ac:dyDescent="0.25">
      <c r="B142" s="24">
        <f t="shared" si="74"/>
        <v>125</v>
      </c>
      <c r="C142" s="14">
        <f t="shared" si="75"/>
        <v>60.464655648040726</v>
      </c>
      <c r="D142" s="15">
        <f t="shared" si="62"/>
        <v>4.9567371721348508E-5</v>
      </c>
      <c r="E142" s="14">
        <f t="shared" si="76"/>
        <v>48.837541105582275</v>
      </c>
      <c r="F142" s="15">
        <f t="shared" si="63"/>
        <v>-3.5703534867259634E-5</v>
      </c>
      <c r="G142" s="14">
        <f t="shared" si="120"/>
        <v>60.465350927857571</v>
      </c>
      <c r="H142" s="15">
        <f t="shared" si="64"/>
        <v>-2.524978412621337E-5</v>
      </c>
      <c r="I142" s="14">
        <f t="shared" si="121"/>
        <v>48.83704027131914</v>
      </c>
      <c r="J142" s="15">
        <f t="shared" si="65"/>
        <v>1.8189131844259521E-5</v>
      </c>
      <c r="K142" s="14">
        <f t="shared" si="77"/>
        <v>60.463755094895149</v>
      </c>
      <c r="L142" s="15">
        <f t="shared" si="66"/>
        <v>1.4647511358756304E-4</v>
      </c>
      <c r="M142" s="14">
        <f t="shared" si="78"/>
        <v>48.838189735194035</v>
      </c>
      <c r="N142" s="15">
        <f t="shared" si="67"/>
        <v>-1.0549434260465063E-4</v>
      </c>
      <c r="O142" s="14">
        <f t="shared" si="79"/>
        <v>60.465119281618762</v>
      </c>
      <c r="P142" s="15">
        <f t="shared" si="68"/>
        <v>-3.2309525765938929E-7</v>
      </c>
      <c r="Q142" s="14">
        <f t="shared" si="80"/>
        <v>48.837207139451337</v>
      </c>
      <c r="R142" s="15">
        <f t="shared" si="69"/>
        <v>2.3274042870724543E-7</v>
      </c>
      <c r="S142" s="32">
        <f>$J$10*B142+$L$10</f>
        <v>-112.5</v>
      </c>
      <c r="T142" s="33">
        <f>$J$11*B142+$N$11</f>
        <v>-157.14285714285717</v>
      </c>
      <c r="U142" s="28"/>
      <c r="V142" s="24">
        <f t="shared" si="81"/>
        <v>125</v>
      </c>
      <c r="W142" s="14">
        <f t="shared" si="82"/>
        <v>79.58570067316451</v>
      </c>
      <c r="X142" s="15">
        <f t="shared" si="83"/>
        <v>8.6232816736986351E-3</v>
      </c>
      <c r="Y142" s="14">
        <f t="shared" si="84"/>
        <v>70.484004480301238</v>
      </c>
      <c r="Z142" s="15">
        <f t="shared" si="85"/>
        <v>-7.5254098225538968E-3</v>
      </c>
      <c r="AA142" s="14">
        <f t="shared" si="86"/>
        <v>79.891642904351556</v>
      </c>
      <c r="AB142" s="15">
        <f t="shared" si="87"/>
        <v>-9.6859306239824861E-3</v>
      </c>
      <c r="AC142" s="14">
        <f t="shared" si="88"/>
        <v>70.216127932157818</v>
      </c>
      <c r="AD142" s="15">
        <f t="shared" si="89"/>
        <v>8.5089287979851491E-3</v>
      </c>
      <c r="AE142" s="14">
        <f t="shared" si="90"/>
        <v>79.057589453859947</v>
      </c>
      <c r="AF142" s="15">
        <f t="shared" si="91"/>
        <v>4.0232107388175287E-2</v>
      </c>
      <c r="AG142" s="14">
        <f t="shared" si="92"/>
        <v>70.942177852010445</v>
      </c>
      <c r="AH142" s="15">
        <f t="shared" si="93"/>
        <v>-3.4719407895973831E-2</v>
      </c>
      <c r="AI142" s="14">
        <f t="shared" si="94"/>
        <v>79.729350880958805</v>
      </c>
      <c r="AJ142" s="15">
        <f t="shared" si="95"/>
        <v>2.5830801477333409E-5</v>
      </c>
      <c r="AK142" s="14">
        <f t="shared" si="96"/>
        <v>70.358455074268122</v>
      </c>
      <c r="AL142" s="15">
        <f t="shared" si="97"/>
        <v>-2.2612058094395593E-5</v>
      </c>
      <c r="AM142" s="32">
        <f t="shared" si="72"/>
        <v>-3.2520325203252298</v>
      </c>
      <c r="AN142" s="33">
        <f t="shared" si="73"/>
        <v>-13.675213675213627</v>
      </c>
      <c r="AO142" s="28"/>
      <c r="AP142" s="24">
        <f t="shared" si="98"/>
        <v>125</v>
      </c>
      <c r="AQ142" s="16">
        <f t="shared" si="99"/>
        <v>79.999999986731964</v>
      </c>
      <c r="AR142" s="15">
        <f t="shared" si="100"/>
        <v>2.6536071113842835E-9</v>
      </c>
      <c r="AS142" s="14">
        <f t="shared" si="101"/>
        <v>69.999999999999986</v>
      </c>
      <c r="AT142" s="15">
        <f t="shared" si="102"/>
        <v>4.6629367034256567E-15</v>
      </c>
      <c r="AX142" s="24">
        <f t="shared" si="103"/>
        <v>125</v>
      </c>
      <c r="AY142" s="14">
        <f t="shared" si="104"/>
        <v>74.111674912680911</v>
      </c>
      <c r="AZ142" s="15">
        <f t="shared" si="105"/>
        <v>3.7721254347120943E-8</v>
      </c>
      <c r="BA142" s="14">
        <f t="shared" si="106"/>
        <v>58.883248837276646</v>
      </c>
      <c r="BB142" s="15">
        <f t="shared" si="107"/>
        <v>-1.8719520586743628E-8</v>
      </c>
      <c r="BC142" s="14">
        <f t="shared" si="108"/>
        <v>74.11167512711873</v>
      </c>
      <c r="BD142" s="15">
        <f t="shared" si="109"/>
        <v>-3.7888519169344146E-11</v>
      </c>
      <c r="BE142" s="14">
        <f t="shared" si="110"/>
        <v>58.883248730857673</v>
      </c>
      <c r="BF142" s="15">
        <f t="shared" si="111"/>
        <v>1.8806005821942836E-11</v>
      </c>
      <c r="BG142" s="14">
        <f t="shared" si="112"/>
        <v>74.111674829646532</v>
      </c>
      <c r="BH142" s="15">
        <f t="shared" si="113"/>
        <v>5.2342325841621116E-8</v>
      </c>
      <c r="BI142" s="14">
        <f t="shared" si="114"/>
        <v>58.883248878483066</v>
      </c>
      <c r="BJ142" s="15">
        <f t="shared" si="115"/>
        <v>-2.5975093004575251E-8</v>
      </c>
      <c r="BK142" s="14">
        <f t="shared" si="116"/>
        <v>74.111675141973663</v>
      </c>
      <c r="BL142" s="15">
        <f t="shared" si="117"/>
        <v>-2.6535918194644849E-9</v>
      </c>
      <c r="BM142" s="14">
        <f t="shared" si="118"/>
        <v>58.883248723484691</v>
      </c>
      <c r="BN142" s="15">
        <f t="shared" si="119"/>
        <v>1.3171166355561635E-9</v>
      </c>
      <c r="BO142" s="47">
        <f t="shared" si="70"/>
        <v>51.25</v>
      </c>
      <c r="BP142" s="48">
        <f t="shared" si="71"/>
        <v>67.5</v>
      </c>
    </row>
    <row r="143" spans="2:68" s="2" customFormat="1" ht="12.45" x14ac:dyDescent="0.25">
      <c r="B143" s="24">
        <f t="shared" si="74"/>
        <v>126</v>
      </c>
      <c r="C143" s="14">
        <f t="shared" si="75"/>
        <v>60.464705215412444</v>
      </c>
      <c r="D143" s="15">
        <f t="shared" si="62"/>
        <v>4.4233524767900434E-5</v>
      </c>
      <c r="E143" s="14">
        <f t="shared" si="76"/>
        <v>48.837505402047405</v>
      </c>
      <c r="F143" s="15">
        <f t="shared" si="63"/>
        <v>-3.1861750753314766E-5</v>
      </c>
      <c r="G143" s="14">
        <f t="shared" si="120"/>
        <v>60.465325678073448</v>
      </c>
      <c r="H143" s="15">
        <f t="shared" si="64"/>
        <v>-2.2532744312631081E-5</v>
      </c>
      <c r="I143" s="14">
        <f t="shared" si="121"/>
        <v>48.837058460450983</v>
      </c>
      <c r="J143" s="15">
        <f t="shared" si="65"/>
        <v>1.6231810557876258E-5</v>
      </c>
      <c r="K143" s="14">
        <f t="shared" si="77"/>
        <v>60.463901570008737</v>
      </c>
      <c r="L143" s="15">
        <f t="shared" si="66"/>
        <v>1.3071292584987404E-4</v>
      </c>
      <c r="M143" s="14">
        <f t="shared" si="78"/>
        <v>48.83808424085143</v>
      </c>
      <c r="N143" s="15">
        <f t="shared" si="67"/>
        <v>-9.414385381401047E-5</v>
      </c>
      <c r="O143" s="14">
        <f t="shared" si="79"/>
        <v>60.465118958523504</v>
      </c>
      <c r="P143" s="15">
        <f t="shared" si="68"/>
        <v>-2.8832795084809959E-7</v>
      </c>
      <c r="Q143" s="14">
        <f t="shared" si="80"/>
        <v>48.837207372191763</v>
      </c>
      <c r="R143" s="15">
        <f t="shared" si="69"/>
        <v>2.0769592445901708E-7</v>
      </c>
      <c r="S143" s="32">
        <f>$J$10*B143+$L$10</f>
        <v>-115</v>
      </c>
      <c r="T143" s="33">
        <f>$J$11*B143+$N$11</f>
        <v>-160</v>
      </c>
      <c r="U143" s="28"/>
      <c r="V143" s="24">
        <f t="shared" si="81"/>
        <v>126</v>
      </c>
      <c r="W143" s="14">
        <f t="shared" si="82"/>
        <v>79.594323954838202</v>
      </c>
      <c r="X143" s="15">
        <f t="shared" si="83"/>
        <v>8.1071564604142665E-3</v>
      </c>
      <c r="Y143" s="14">
        <f t="shared" si="84"/>
        <v>70.476479070478689</v>
      </c>
      <c r="Z143" s="15">
        <f t="shared" si="85"/>
        <v>-7.0763054611955312E-3</v>
      </c>
      <c r="AA143" s="14">
        <f t="shared" si="86"/>
        <v>79.881956973727569</v>
      </c>
      <c r="AB143" s="15">
        <f t="shared" si="87"/>
        <v>-9.1063668631194972E-3</v>
      </c>
      <c r="AC143" s="14">
        <f t="shared" si="88"/>
        <v>70.224636860955798</v>
      </c>
      <c r="AD143" s="15">
        <f t="shared" si="89"/>
        <v>7.9981016629364632E-3</v>
      </c>
      <c r="AE143" s="14">
        <f t="shared" si="90"/>
        <v>79.097821561248125</v>
      </c>
      <c r="AF143" s="15">
        <f t="shared" si="91"/>
        <v>3.7824384785931642E-2</v>
      </c>
      <c r="AG143" s="14">
        <f t="shared" si="92"/>
        <v>70.907458444114468</v>
      </c>
      <c r="AH143" s="15">
        <f t="shared" si="93"/>
        <v>-3.26690765033959E-2</v>
      </c>
      <c r="AI143" s="14">
        <f t="shared" si="94"/>
        <v>79.729376711760281</v>
      </c>
      <c r="AJ143" s="15">
        <f t="shared" si="95"/>
        <v>2.4284917418349039E-5</v>
      </c>
      <c r="AK143" s="14">
        <f t="shared" si="96"/>
        <v>70.358432462210033</v>
      </c>
      <c r="AL143" s="15">
        <f t="shared" si="97"/>
        <v>-2.1258816568447969E-5</v>
      </c>
      <c r="AM143" s="32">
        <f t="shared" si="72"/>
        <v>-4.8780487804878305</v>
      </c>
      <c r="AN143" s="33">
        <f t="shared" si="73"/>
        <v>-15.384615384615358</v>
      </c>
      <c r="AO143" s="28"/>
      <c r="AP143" s="24">
        <f t="shared" si="98"/>
        <v>126</v>
      </c>
      <c r="AQ143" s="16">
        <f t="shared" si="99"/>
        <v>79.999999989385572</v>
      </c>
      <c r="AR143" s="15">
        <f t="shared" si="100"/>
        <v>2.1228849786351076E-9</v>
      </c>
      <c r="AS143" s="14">
        <f t="shared" si="101"/>
        <v>69.999999999999986</v>
      </c>
      <c r="AT143" s="15">
        <f t="shared" si="102"/>
        <v>4.6629367034256567E-15</v>
      </c>
      <c r="AX143" s="24">
        <f t="shared" si="103"/>
        <v>126</v>
      </c>
      <c r="AY143" s="14">
        <f t="shared" si="104"/>
        <v>74.111674950402161</v>
      </c>
      <c r="AZ143" s="15">
        <f t="shared" si="105"/>
        <v>3.1079125775283294E-8</v>
      </c>
      <c r="BA143" s="14">
        <f t="shared" si="106"/>
        <v>58.883248818557128</v>
      </c>
      <c r="BB143" s="15">
        <f t="shared" si="107"/>
        <v>-1.542340376154455E-8</v>
      </c>
      <c r="BC143" s="14">
        <f t="shared" si="108"/>
        <v>74.111675127080844</v>
      </c>
      <c r="BD143" s="15">
        <f t="shared" si="109"/>
        <v>-3.1220508412110389E-11</v>
      </c>
      <c r="BE143" s="14">
        <f t="shared" si="110"/>
        <v>58.883248730876481</v>
      </c>
      <c r="BF143" s="15">
        <f t="shared" si="111"/>
        <v>1.5491567419707361E-11</v>
      </c>
      <c r="BG143" s="14">
        <f t="shared" si="112"/>
        <v>74.111674881988861</v>
      </c>
      <c r="BH143" s="15">
        <f t="shared" si="113"/>
        <v>4.3125647411373213E-8</v>
      </c>
      <c r="BI143" s="14">
        <f t="shared" si="114"/>
        <v>58.883248852507975</v>
      </c>
      <c r="BJ143" s="15">
        <f t="shared" si="115"/>
        <v>-2.1401446479850187E-8</v>
      </c>
      <c r="BK143" s="14">
        <f t="shared" si="116"/>
        <v>74.11167513932007</v>
      </c>
      <c r="BL143" s="15">
        <f t="shared" si="117"/>
        <v>-2.1863406745781076E-9</v>
      </c>
      <c r="BM143" s="14">
        <f t="shared" si="118"/>
        <v>58.88324872480181</v>
      </c>
      <c r="BN143" s="15">
        <f t="shared" si="119"/>
        <v>1.0851785120803908E-9</v>
      </c>
      <c r="BO143" s="47">
        <f t="shared" si="70"/>
        <v>51.1</v>
      </c>
      <c r="BP143" s="48">
        <f t="shared" si="71"/>
        <v>67.400000000000006</v>
      </c>
    </row>
    <row r="144" spans="2:68" s="2" customFormat="1" ht="12.45" x14ac:dyDescent="0.25">
      <c r="B144" s="24">
        <f t="shared" si="74"/>
        <v>127</v>
      </c>
      <c r="C144" s="14">
        <f t="shared" si="75"/>
        <v>60.464749448937212</v>
      </c>
      <c r="D144" s="15">
        <f t="shared" si="62"/>
        <v>3.9473647422294533E-5</v>
      </c>
      <c r="E144" s="14">
        <f t="shared" si="76"/>
        <v>48.837473540296649</v>
      </c>
      <c r="F144" s="15">
        <f t="shared" si="63"/>
        <v>-2.843333574897855E-5</v>
      </c>
      <c r="G144" s="14">
        <f t="shared" si="120"/>
        <v>60.465303145329138</v>
      </c>
      <c r="H144" s="15">
        <f t="shared" si="64"/>
        <v>-2.0108074222591199E-5</v>
      </c>
      <c r="I144" s="14">
        <f t="shared" si="121"/>
        <v>48.837074692261538</v>
      </c>
      <c r="J144" s="15">
        <f t="shared" si="65"/>
        <v>1.4485119595342155E-5</v>
      </c>
      <c r="K144" s="14">
        <f t="shared" si="77"/>
        <v>60.464032282934589</v>
      </c>
      <c r="L144" s="15">
        <f t="shared" si="66"/>
        <v>1.1664694902435713E-4</v>
      </c>
      <c r="M144" s="14">
        <f t="shared" si="78"/>
        <v>48.837990096997615</v>
      </c>
      <c r="N144" s="15">
        <f t="shared" si="67"/>
        <v>-8.4014464628801022E-5</v>
      </c>
      <c r="O144" s="14">
        <f t="shared" si="79"/>
        <v>60.465118670195551</v>
      </c>
      <c r="P144" s="15">
        <f t="shared" si="68"/>
        <v>-2.573018491602852E-7</v>
      </c>
      <c r="Q144" s="14">
        <f t="shared" si="80"/>
        <v>48.837207579887689</v>
      </c>
      <c r="R144" s="15">
        <f t="shared" si="69"/>
        <v>1.8534638446254803E-7</v>
      </c>
      <c r="S144" s="32">
        <f>$J$10*B144+$L$10</f>
        <v>-117.5</v>
      </c>
      <c r="T144" s="33">
        <f>$J$11*B144+$N$11</f>
        <v>-162.85714285714289</v>
      </c>
      <c r="U144" s="28"/>
      <c r="V144" s="24">
        <f t="shared" si="81"/>
        <v>127</v>
      </c>
      <c r="W144" s="14">
        <f t="shared" si="82"/>
        <v>79.602431111298614</v>
      </c>
      <c r="X144" s="15">
        <f t="shared" si="83"/>
        <v>7.62192478185586E-3</v>
      </c>
      <c r="Y144" s="14">
        <f t="shared" si="84"/>
        <v>70.469402765017492</v>
      </c>
      <c r="Z144" s="15">
        <f t="shared" si="85"/>
        <v>-6.653931536806823E-3</v>
      </c>
      <c r="AA144" s="14">
        <f t="shared" si="86"/>
        <v>79.872850606864446</v>
      </c>
      <c r="AB144" s="15">
        <f t="shared" si="87"/>
        <v>-8.5614746032662836E-3</v>
      </c>
      <c r="AC144" s="14">
        <f t="shared" si="88"/>
        <v>70.232634962618732</v>
      </c>
      <c r="AD144" s="15">
        <f t="shared" si="89"/>
        <v>7.5180312255298531E-3</v>
      </c>
      <c r="AE144" s="14">
        <f t="shared" si="90"/>
        <v>79.13564594603406</v>
      </c>
      <c r="AF144" s="15">
        <f t="shared" si="91"/>
        <v>3.5560676033661309E-2</v>
      </c>
      <c r="AG144" s="14">
        <f t="shared" si="92"/>
        <v>70.874789367611072</v>
      </c>
      <c r="AH144" s="15">
        <f t="shared" si="93"/>
        <v>-3.073825913159034E-2</v>
      </c>
      <c r="AI144" s="14">
        <f t="shared" si="94"/>
        <v>79.729400996677697</v>
      </c>
      <c r="AJ144" s="15">
        <f t="shared" si="95"/>
        <v>2.2831549204127555E-5</v>
      </c>
      <c r="AK144" s="14">
        <f t="shared" si="96"/>
        <v>70.358411203393459</v>
      </c>
      <c r="AL144" s="15">
        <f t="shared" si="97"/>
        <v>-1.9986560509721585E-5</v>
      </c>
      <c r="AM144" s="32">
        <f t="shared" si="72"/>
        <v>-6.5040650406504312</v>
      </c>
      <c r="AN144" s="33">
        <f t="shared" si="73"/>
        <v>-17.094017094017062</v>
      </c>
      <c r="AO144" s="28"/>
      <c r="AP144" s="24">
        <f t="shared" si="98"/>
        <v>127</v>
      </c>
      <c r="AQ144" s="16">
        <f t="shared" si="99"/>
        <v>79.99999999150846</v>
      </c>
      <c r="AR144" s="15">
        <f t="shared" si="100"/>
        <v>1.6983072724104169E-9</v>
      </c>
      <c r="AS144" s="14">
        <f t="shared" si="101"/>
        <v>69.999999999999986</v>
      </c>
      <c r="AT144" s="15">
        <f t="shared" si="102"/>
        <v>4.6629367034256567E-15</v>
      </c>
      <c r="AX144" s="24">
        <f t="shared" si="103"/>
        <v>127</v>
      </c>
      <c r="AY144" s="14">
        <f t="shared" si="104"/>
        <v>74.111674981481286</v>
      </c>
      <c r="AZ144" s="15">
        <f t="shared" si="105"/>
        <v>2.5606573190572777E-8</v>
      </c>
      <c r="BA144" s="14">
        <f t="shared" si="106"/>
        <v>58.883248803133725</v>
      </c>
      <c r="BB144" s="15">
        <f t="shared" si="107"/>
        <v>-1.2707658832507815E-8</v>
      </c>
      <c r="BC144" s="14">
        <f t="shared" si="108"/>
        <v>74.111675127049622</v>
      </c>
      <c r="BD144" s="15">
        <f t="shared" si="109"/>
        <v>-2.5720880586183842E-11</v>
      </c>
      <c r="BE144" s="14">
        <f t="shared" si="110"/>
        <v>58.883248730891971</v>
      </c>
      <c r="BF144" s="15">
        <f t="shared" si="111"/>
        <v>1.2767452070176156E-11</v>
      </c>
      <c r="BG144" s="14">
        <f t="shared" si="112"/>
        <v>74.111674925114514</v>
      </c>
      <c r="BH144" s="15">
        <f t="shared" si="113"/>
        <v>3.5531884117626161E-8</v>
      </c>
      <c r="BI144" s="14">
        <f t="shared" si="114"/>
        <v>58.883248831106528</v>
      </c>
      <c r="BJ144" s="15">
        <f t="shared" si="115"/>
        <v>-1.7633102588450394E-8</v>
      </c>
      <c r="BK144" s="14">
        <f t="shared" si="116"/>
        <v>74.11167513713373</v>
      </c>
      <c r="BL144" s="15">
        <f t="shared" si="117"/>
        <v>-1.8013634354277644E-9</v>
      </c>
      <c r="BM144" s="14">
        <f t="shared" si="118"/>
        <v>58.883248725886986</v>
      </c>
      <c r="BN144" s="15">
        <f t="shared" si="119"/>
        <v>8.9408839038735216E-10</v>
      </c>
      <c r="BO144" s="47">
        <f t="shared" si="70"/>
        <v>50.95</v>
      </c>
      <c r="BP144" s="48">
        <f t="shared" si="71"/>
        <v>67.3</v>
      </c>
    </row>
    <row r="145" spans="2:68" s="2" customFormat="1" ht="12.45" x14ac:dyDescent="0.25">
      <c r="B145" s="24">
        <f t="shared" si="74"/>
        <v>128</v>
      </c>
      <c r="C145" s="14">
        <f t="shared" si="75"/>
        <v>60.464788922584631</v>
      </c>
      <c r="D145" s="15">
        <f t="shared" ref="D145:D208" si="122">$D$10*C145*(1-C145/$H$10)-$F$10*C145*E145</f>
        <v>3.5225974439168084E-5</v>
      </c>
      <c r="E145" s="14">
        <f t="shared" si="76"/>
        <v>48.837445106960899</v>
      </c>
      <c r="F145" s="15">
        <f t="shared" ref="F145:F208" si="123">$D$11*E145*(1-E145/$H$11)-$F$11*C145*E145</f>
        <v>-2.5373815296880764E-5</v>
      </c>
      <c r="G145" s="14">
        <f t="shared" si="120"/>
        <v>60.465283037254913</v>
      </c>
      <c r="H145" s="15">
        <f t="shared" ref="H145:H208" si="124">$D$10*G145*(1-G145/$H$10)-$F$10*G145*I145</f>
        <v>-1.7944313392970201E-5</v>
      </c>
      <c r="I145" s="14">
        <f t="shared" si="121"/>
        <v>48.837089177381131</v>
      </c>
      <c r="J145" s="15">
        <f t="shared" ref="J145:J208" si="125">$D$11*I145*(1-I145/$H$11)-$F$11*G145*I145</f>
        <v>1.292639185290767E-5</v>
      </c>
      <c r="K145" s="14">
        <f t="shared" si="77"/>
        <v>60.464148929883613</v>
      </c>
      <c r="L145" s="15">
        <f t="shared" ref="L145:L208" si="126">$D$10*K145*(1-K145/$H$10)-$F$10*K145*M145</f>
        <v>1.0409464091587495E-4</v>
      </c>
      <c r="M145" s="14">
        <f t="shared" si="78"/>
        <v>48.837906082532989</v>
      </c>
      <c r="N145" s="15">
        <f t="shared" ref="N145:N208" si="127">$D$11*M145*(1-M145/$H$11)-$F$11*K145*M145</f>
        <v>-7.4974835502672477E-5</v>
      </c>
      <c r="O145" s="14">
        <f t="shared" si="79"/>
        <v>60.465118412893702</v>
      </c>
      <c r="P145" s="15">
        <f t="shared" ref="P145:P208" si="128">$D$10*O145*(1-O145/$H$10)-$F$10*O145*Q145</f>
        <v>-2.2961437284862996E-7</v>
      </c>
      <c r="Q145" s="14">
        <f t="shared" si="80"/>
        <v>48.837207765234076</v>
      </c>
      <c r="R145" s="15">
        <f t="shared" ref="R145:R208" si="129">$D$11*Q145*(1-Q145/$H$11)-$F$11*O145*Q145</f>
        <v>1.6540181135837884E-7</v>
      </c>
      <c r="S145" s="32">
        <f>$J$10*B145+$L$10</f>
        <v>-120</v>
      </c>
      <c r="T145" s="33">
        <f>$J$11*B145+$N$11</f>
        <v>-165.71428571428572</v>
      </c>
      <c r="U145" s="28"/>
      <c r="V145" s="24">
        <f t="shared" si="81"/>
        <v>128</v>
      </c>
      <c r="W145" s="14">
        <f t="shared" si="82"/>
        <v>79.610053036080473</v>
      </c>
      <c r="X145" s="15">
        <f t="shared" si="83"/>
        <v>7.1657372910278738E-3</v>
      </c>
      <c r="Y145" s="14">
        <f t="shared" si="84"/>
        <v>70.462748833480688</v>
      </c>
      <c r="Z145" s="15">
        <f t="shared" si="85"/>
        <v>-6.2567053801831918E-3</v>
      </c>
      <c r="AA145" s="14">
        <f t="shared" si="86"/>
        <v>79.864289132261177</v>
      </c>
      <c r="AB145" s="15">
        <f t="shared" si="87"/>
        <v>-8.0491806194924465E-3</v>
      </c>
      <c r="AC145" s="14">
        <f t="shared" si="88"/>
        <v>70.240152993844262</v>
      </c>
      <c r="AD145" s="15">
        <f t="shared" si="89"/>
        <v>7.0668552699117981E-3</v>
      </c>
      <c r="AE145" s="14">
        <f t="shared" si="90"/>
        <v>79.171206622067729</v>
      </c>
      <c r="AF145" s="15">
        <f t="shared" si="91"/>
        <v>3.343238446200214E-2</v>
      </c>
      <c r="AG145" s="14">
        <f t="shared" si="92"/>
        <v>70.844051108479476</v>
      </c>
      <c r="AH145" s="15">
        <f t="shared" si="93"/>
        <v>-2.8920173326154597E-2</v>
      </c>
      <c r="AI145" s="14">
        <f t="shared" si="94"/>
        <v>79.729423828226899</v>
      </c>
      <c r="AJ145" s="15">
        <f t="shared" si="95"/>
        <v>2.1465160072509093E-5</v>
      </c>
      <c r="AK145" s="14">
        <f t="shared" si="96"/>
        <v>70.358391216832956</v>
      </c>
      <c r="AL145" s="15">
        <f t="shared" si="97"/>
        <v>-1.8790443379046451E-5</v>
      </c>
      <c r="AM145" s="32">
        <f t="shared" si="72"/>
        <v>-8.1300813008130319</v>
      </c>
      <c r="AN145" s="33">
        <f t="shared" si="73"/>
        <v>-18.803418803418765</v>
      </c>
      <c r="AO145" s="28"/>
      <c r="AP145" s="24">
        <f t="shared" si="98"/>
        <v>128</v>
      </c>
      <c r="AQ145" s="16">
        <f t="shared" si="99"/>
        <v>79.999999993206771</v>
      </c>
      <c r="AR145" s="15">
        <f t="shared" si="100"/>
        <v>1.3586465284999118E-9</v>
      </c>
      <c r="AS145" s="14">
        <f t="shared" si="101"/>
        <v>69.999999999999986</v>
      </c>
      <c r="AT145" s="15">
        <f t="shared" si="102"/>
        <v>4.6629367034256567E-15</v>
      </c>
      <c r="AX145" s="24">
        <f t="shared" si="103"/>
        <v>128</v>
      </c>
      <c r="AY145" s="14">
        <f t="shared" si="104"/>
        <v>74.111675007087854</v>
      </c>
      <c r="AZ145" s="15">
        <f t="shared" si="105"/>
        <v>2.1097655117277466E-8</v>
      </c>
      <c r="BA145" s="14">
        <f t="shared" si="106"/>
        <v>58.883248790426066</v>
      </c>
      <c r="BB145" s="15">
        <f t="shared" si="107"/>
        <v>-1.0470091268180026E-8</v>
      </c>
      <c r="BC145" s="14">
        <f t="shared" si="108"/>
        <v>74.111675127023901</v>
      </c>
      <c r="BD145" s="15">
        <f t="shared" si="109"/>
        <v>-2.1188871300549469E-11</v>
      </c>
      <c r="BE145" s="14">
        <f t="shared" si="110"/>
        <v>58.883248730904739</v>
      </c>
      <c r="BF145" s="15">
        <f t="shared" si="111"/>
        <v>1.051794861019502E-11</v>
      </c>
      <c r="BG145" s="14">
        <f t="shared" si="112"/>
        <v>74.111674960646397</v>
      </c>
      <c r="BH145" s="15">
        <f t="shared" si="113"/>
        <v>2.9275270895266546E-8</v>
      </c>
      <c r="BI145" s="14">
        <f t="shared" si="114"/>
        <v>58.883248813473422</v>
      </c>
      <c r="BJ145" s="15">
        <f t="shared" si="115"/>
        <v>-1.4528273968025835E-8</v>
      </c>
      <c r="BK145" s="14">
        <f t="shared" si="116"/>
        <v>74.111675135332362</v>
      </c>
      <c r="BL145" s="15">
        <f t="shared" si="117"/>
        <v>-1.4841754448670365E-9</v>
      </c>
      <c r="BM145" s="14">
        <f t="shared" si="118"/>
        <v>58.883248726781076</v>
      </c>
      <c r="BN145" s="15">
        <f t="shared" si="119"/>
        <v>7.366466826869426E-10</v>
      </c>
      <c r="BO145" s="47">
        <f t="shared" ref="BO145:BO208" si="130">$BD$11-$BB$11*AX145</f>
        <v>50.8</v>
      </c>
      <c r="BP145" s="48">
        <f t="shared" ref="BP145:BP208" si="131">$BD$10-$BB$10*AX145</f>
        <v>67.2</v>
      </c>
    </row>
    <row r="146" spans="2:68" s="2" customFormat="1" ht="12.45" x14ac:dyDescent="0.25">
      <c r="B146" s="24">
        <f t="shared" si="74"/>
        <v>129</v>
      </c>
      <c r="C146" s="14">
        <f t="shared" si="75"/>
        <v>60.464824148559067</v>
      </c>
      <c r="D146" s="15">
        <f t="shared" si="122"/>
        <v>3.1435387366496315E-5</v>
      </c>
      <c r="E146" s="14">
        <f t="shared" si="76"/>
        <v>48.837419733145602</v>
      </c>
      <c r="F146" s="15">
        <f t="shared" si="123"/>
        <v>-2.2643499229424435E-5</v>
      </c>
      <c r="G146" s="14">
        <f t="shared" si="120"/>
        <v>60.465265092941522</v>
      </c>
      <c r="H146" s="15">
        <f t="shared" si="124"/>
        <v>-1.6013386611835045E-5</v>
      </c>
      <c r="I146" s="14">
        <f t="shared" si="121"/>
        <v>48.837102103772985</v>
      </c>
      <c r="J146" s="15">
        <f t="shared" si="125"/>
        <v>1.1535399734086127E-5</v>
      </c>
      <c r="K146" s="14">
        <f t="shared" si="77"/>
        <v>60.464253024524531</v>
      </c>
      <c r="L146" s="15">
        <f t="shared" si="126"/>
        <v>9.2893105779978669E-5</v>
      </c>
      <c r="M146" s="14">
        <f t="shared" si="78"/>
        <v>48.837831107697482</v>
      </c>
      <c r="N146" s="15">
        <f t="shared" si="127"/>
        <v>-6.6907747910072146E-5</v>
      </c>
      <c r="O146" s="14">
        <f t="shared" si="79"/>
        <v>60.46511818327933</v>
      </c>
      <c r="P146" s="15">
        <f t="shared" si="128"/>
        <v>-2.0490626129188172E-7</v>
      </c>
      <c r="Q146" s="14">
        <f t="shared" si="80"/>
        <v>48.837207930635884</v>
      </c>
      <c r="R146" s="15">
        <f t="shared" si="129"/>
        <v>1.4760341837671831E-7</v>
      </c>
      <c r="S146" s="32">
        <f>$J$10*B146+$L$10</f>
        <v>-122.5</v>
      </c>
      <c r="T146" s="33">
        <f>$J$11*B146+$N$11</f>
        <v>-168.57142857142856</v>
      </c>
      <c r="U146" s="28"/>
      <c r="V146" s="24">
        <f t="shared" si="81"/>
        <v>129</v>
      </c>
      <c r="W146" s="14">
        <f t="shared" si="82"/>
        <v>79.617218773371505</v>
      </c>
      <c r="X146" s="15">
        <f t="shared" si="83"/>
        <v>6.7368553510611662E-3</v>
      </c>
      <c r="Y146" s="14">
        <f t="shared" si="84"/>
        <v>70.456492128100507</v>
      </c>
      <c r="Z146" s="15">
        <f t="shared" si="85"/>
        <v>-5.8831370594951693E-3</v>
      </c>
      <c r="AA146" s="14">
        <f t="shared" si="86"/>
        <v>79.856239951641683</v>
      </c>
      <c r="AB146" s="15">
        <f t="shared" si="87"/>
        <v>-7.5675355273139289E-3</v>
      </c>
      <c r="AC146" s="14">
        <f t="shared" si="88"/>
        <v>70.247219849114174</v>
      </c>
      <c r="AD146" s="15">
        <f t="shared" si="89"/>
        <v>6.6428255274963988E-3</v>
      </c>
      <c r="AE146" s="14">
        <f t="shared" si="90"/>
        <v>79.204639006529732</v>
      </c>
      <c r="AF146" s="15">
        <f t="shared" si="91"/>
        <v>3.1431423200502628E-2</v>
      </c>
      <c r="AG146" s="14">
        <f t="shared" si="92"/>
        <v>70.81513093515332</v>
      </c>
      <c r="AH146" s="15">
        <f t="shared" si="93"/>
        <v>-2.7208399673225969E-2</v>
      </c>
      <c r="AI146" s="14">
        <f t="shared" si="94"/>
        <v>79.729445293386974</v>
      </c>
      <c r="AJ146" s="15">
        <f t="shared" si="95"/>
        <v>2.0180544622938612E-5</v>
      </c>
      <c r="AK146" s="14">
        <f t="shared" si="96"/>
        <v>70.358372426389579</v>
      </c>
      <c r="AL146" s="15">
        <f t="shared" si="97"/>
        <v>-1.766590866125739E-5</v>
      </c>
      <c r="AM146" s="32">
        <f t="shared" ref="AM146:AM209" si="132">$AD$10*V146+$AF$10</f>
        <v>-9.7560975609756326</v>
      </c>
      <c r="AN146" s="33">
        <f t="shared" ref="AN146:AN209" si="133">$AD$11*V146+$AH$11</f>
        <v>-20.512820512820468</v>
      </c>
      <c r="AO146" s="28"/>
      <c r="AP146" s="24">
        <f t="shared" si="98"/>
        <v>129</v>
      </c>
      <c r="AQ146" s="16">
        <f t="shared" si="99"/>
        <v>79.999999994565414</v>
      </c>
      <c r="AR146" s="15">
        <f t="shared" si="100"/>
        <v>1.0869172228183884E-9</v>
      </c>
      <c r="AS146" s="14">
        <f t="shared" si="101"/>
        <v>69.999999999999986</v>
      </c>
      <c r="AT146" s="15">
        <f t="shared" si="102"/>
        <v>4.6629367034256567E-15</v>
      </c>
      <c r="AX146" s="24">
        <f t="shared" si="103"/>
        <v>129</v>
      </c>
      <c r="AY146" s="14">
        <f t="shared" si="104"/>
        <v>74.111675028185502</v>
      </c>
      <c r="AZ146" s="15">
        <f t="shared" si="105"/>
        <v>1.7382689444029885E-8</v>
      </c>
      <c r="BA146" s="14">
        <f t="shared" si="106"/>
        <v>58.883248779955977</v>
      </c>
      <c r="BB146" s="15">
        <f t="shared" si="107"/>
        <v>-8.6265143323841598E-9</v>
      </c>
      <c r="BC146" s="14">
        <f t="shared" si="108"/>
        <v>74.111675127002712</v>
      </c>
      <c r="BD146" s="15">
        <f t="shared" si="109"/>
        <v>-1.745991957896595E-11</v>
      </c>
      <c r="BE146" s="14">
        <f t="shared" si="110"/>
        <v>58.883248730915255</v>
      </c>
      <c r="BF146" s="15">
        <f t="shared" si="111"/>
        <v>8.6646087935576915E-12</v>
      </c>
      <c r="BG146" s="14">
        <f t="shared" si="112"/>
        <v>74.111674989921667</v>
      </c>
      <c r="BH146" s="15">
        <f t="shared" si="113"/>
        <v>2.4120352258603162E-8</v>
      </c>
      <c r="BI146" s="14">
        <f t="shared" si="114"/>
        <v>58.883248798945147</v>
      </c>
      <c r="BJ146" s="15">
        <f t="shared" si="115"/>
        <v>-1.1970135488861761E-8</v>
      </c>
      <c r="BK146" s="14">
        <f t="shared" si="116"/>
        <v>74.111675133848181</v>
      </c>
      <c r="BL146" s="15">
        <f t="shared" si="117"/>
        <v>-1.2228328672283733E-9</v>
      </c>
      <c r="BM146" s="14">
        <f t="shared" si="118"/>
        <v>58.883248727517724</v>
      </c>
      <c r="BN146" s="15">
        <f t="shared" si="119"/>
        <v>6.0692858518813995E-10</v>
      </c>
      <c r="BO146" s="47">
        <f t="shared" si="130"/>
        <v>50.650000000000006</v>
      </c>
      <c r="BP146" s="48">
        <f t="shared" si="131"/>
        <v>67.099999999999994</v>
      </c>
    </row>
    <row r="147" spans="2:68" s="2" customFormat="1" ht="12.45" x14ac:dyDescent="0.25">
      <c r="B147" s="24">
        <f t="shared" ref="B147:B210" si="134">+B146+$C$13</f>
        <v>130</v>
      </c>
      <c r="C147" s="14">
        <f t="shared" ref="C147:C210" si="135">+C146+D146*$C$13</f>
        <v>60.464855583946431</v>
      </c>
      <c r="D147" s="15">
        <f t="shared" si="122"/>
        <v>2.8052699228009459E-5</v>
      </c>
      <c r="E147" s="14">
        <f t="shared" ref="E147:E210" si="136">+E146+F146*$C$13</f>
        <v>48.837397089646373</v>
      </c>
      <c r="F147" s="15">
        <f t="shared" si="123"/>
        <v>-2.0206967202618387E-5</v>
      </c>
      <c r="G147" s="14">
        <f t="shared" si="120"/>
        <v>60.465249079554908</v>
      </c>
      <c r="H147" s="15">
        <f t="shared" si="124"/>
        <v>-1.4290239664926929E-5</v>
      </c>
      <c r="I147" s="14">
        <f t="shared" si="121"/>
        <v>48.837113639172721</v>
      </c>
      <c r="J147" s="15">
        <f t="shared" si="125"/>
        <v>1.0294092569473889E-5</v>
      </c>
      <c r="K147" s="14">
        <f t="shared" ref="K147:K210" si="137">+K146+L146*$C$13</f>
        <v>60.464345917630311</v>
      </c>
      <c r="L147" s="15">
        <f t="shared" si="126"/>
        <v>8.2896979506141832E-5</v>
      </c>
      <c r="M147" s="14">
        <f t="shared" ref="M147:M210" si="138">+M146+N146*$C$13</f>
        <v>48.837764199949575</v>
      </c>
      <c r="N147" s="15">
        <f t="shared" si="127"/>
        <v>-5.9708587288653803E-5</v>
      </c>
      <c r="O147" s="14">
        <f t="shared" ref="O147:O210" si="139">+O146+P146*$C$13</f>
        <v>60.465117978373065</v>
      </c>
      <c r="P147" s="15">
        <f t="shared" si="128"/>
        <v>-1.8285691405495186E-7</v>
      </c>
      <c r="Q147" s="14">
        <f t="shared" ref="Q147:Q210" si="140">+Q146+R146*$C$13</f>
        <v>48.8372080782393</v>
      </c>
      <c r="R147" s="15">
        <f t="shared" si="129"/>
        <v>1.3172025514762709E-7</v>
      </c>
      <c r="S147" s="32">
        <f>$J$10*B147+$L$10</f>
        <v>-125</v>
      </c>
      <c r="T147" s="33">
        <f>$J$11*B147+$N$11</f>
        <v>-171.42857142857144</v>
      </c>
      <c r="U147" s="28"/>
      <c r="V147" s="24">
        <f t="shared" ref="V147:V210" si="141">+V146+$W$13</f>
        <v>130</v>
      </c>
      <c r="W147" s="14">
        <f t="shared" ref="W147:W210" si="142">+W146+X146*$C$13</f>
        <v>79.62395562872257</v>
      </c>
      <c r="X147" s="15">
        <f t="shared" ref="X147:X210" si="143">$X$10*W147*(1-W147/$AB$10)-$Z$10*W147*Y147</f>
        <v>6.3336444094774791E-3</v>
      </c>
      <c r="Y147" s="14">
        <f t="shared" ref="Y147:Y210" si="144">+Y146+Z146*$C$13</f>
        <v>70.450608991041008</v>
      </c>
      <c r="Z147" s="15">
        <f t="shared" ref="Z147:Z210" si="145">$X$11*Y147*(1-Y147/$AB$11)-$Z$11*W147*Y147</f>
        <v>-5.5318240601103241E-3</v>
      </c>
      <c r="AA147" s="14">
        <f t="shared" ref="AA147:AA210" si="146">+AA146+AB146*$C$13</f>
        <v>79.848672416114368</v>
      </c>
      <c r="AB147" s="15">
        <f t="shared" ref="AB147:AB210" si="147">$X$10*AA147*(1-AA147/$AB$10)-$Z$10*AA147*AC147</f>
        <v>-7.1147064040273378E-3</v>
      </c>
      <c r="AC147" s="14">
        <f t="shared" ref="AC147:AC210" si="148">+AC146+AD146*$C$13</f>
        <v>70.253862674641667</v>
      </c>
      <c r="AD147" s="15">
        <f t="shared" ref="AD147:AD210" si="149">$X$11*AC147*(1-AC147/$AB$11)-$Z$11*AA147*AC147</f>
        <v>6.2443005674079899E-3</v>
      </c>
      <c r="AE147" s="14">
        <f t="shared" ref="AE147:AE210" si="150">+AE146+AF146*$C$13</f>
        <v>79.236070429730233</v>
      </c>
      <c r="AF147" s="15">
        <f t="shared" ref="AF147:AF210" si="151">$X$10*AE147*(1-AE147/$AB$10)-$Z$10*AE147*AG147</f>
        <v>2.9550185561564746E-2</v>
      </c>
      <c r="AG147" s="14">
        <f t="shared" ref="AG147:AG210" si="152">+AG146+AH146*$C$13</f>
        <v>70.787922535480092</v>
      </c>
      <c r="AH147" s="15">
        <f t="shared" ref="AH147:AH210" si="153">$X$11*AG147*(1-AG147/$AB$11)-$Z$11*AE147*AG147</f>
        <v>-2.5596865029177351E-2</v>
      </c>
      <c r="AI147" s="14">
        <f t="shared" ref="AI147:AI210" si="154">+AI146+AJ146*$C$13</f>
        <v>79.729465473931597</v>
      </c>
      <c r="AJ147" s="15">
        <f t="shared" ref="AJ147:AJ210" si="155">$X$10*AI147*(1-AI147/$AB$10)-$Z$10*AI147*AK147</f>
        <v>1.8972808981665423E-5</v>
      </c>
      <c r="AK147" s="14">
        <f t="shared" ref="AK147:AK210" si="156">+AK146+AL146*$C$13</f>
        <v>70.358354760480921</v>
      </c>
      <c r="AL147" s="15">
        <f t="shared" ref="AL147:AL210" si="157">$X$11*AK147*(1-AK147/$AB$11)-$Z$11*AI147*AK147</f>
        <v>-1.6608672515516787E-5</v>
      </c>
      <c r="AM147" s="32">
        <f t="shared" si="132"/>
        <v>-11.382113821138233</v>
      </c>
      <c r="AN147" s="33">
        <f t="shared" si="133"/>
        <v>-22.222222222222172</v>
      </c>
      <c r="AO147" s="28"/>
      <c r="AP147" s="24">
        <f t="shared" ref="AP147:AP210" si="158">+AP146+$AQ$13</f>
        <v>130</v>
      </c>
      <c r="AQ147" s="16">
        <f t="shared" ref="AQ147:AQ210" si="159">+AQ146+AR146*$AQ$13</f>
        <v>79.999999995652331</v>
      </c>
      <c r="AR147" s="15">
        <f t="shared" ref="AR147:AR210" si="160">$AR$10*AQ147*(1-AQ147/$AV$10)</f>
        <v>8.6953377826652462E-10</v>
      </c>
      <c r="AS147" s="14">
        <f t="shared" ref="AS147:AS210" si="161">+AS146+AT146*$AQ$13</f>
        <v>69.999999999999986</v>
      </c>
      <c r="AT147" s="15">
        <f t="shared" ref="AT147:AT210" si="162">$AR$11*AS147*(1-AS147/$AV$11)</f>
        <v>4.6629367034256567E-15</v>
      </c>
      <c r="AX147" s="24">
        <f t="shared" ref="AX147:AX210" si="163">+AX146+$AY$13</f>
        <v>130</v>
      </c>
      <c r="AY147" s="14">
        <f t="shared" ref="AY147:AY210" si="164">+AY146+AZ146*$AY$13</f>
        <v>74.111675045568191</v>
      </c>
      <c r="AZ147" s="15">
        <f t="shared" ref="AZ147:AZ210" si="165">$AZ$10*AY147*(1-(AY147+$BB$10*BA147)/$BD$10)</f>
        <v>1.432187010391125E-8</v>
      </c>
      <c r="BA147" s="14">
        <f t="shared" ref="BA147:BA210" si="166">+BA146+BB146*$AY$13</f>
        <v>58.883248771329463</v>
      </c>
      <c r="BB147" s="15">
        <f t="shared" ref="BB147:BB210" si="167">$AZ$11*BA147*(1-($BB$11*AY147+BA147)/$BD$11)</f>
        <v>-7.1075523180711256E-9</v>
      </c>
      <c r="BC147" s="14">
        <f t="shared" ref="BC147:BC210" si="168">+BC146+BD146*$AY$13</f>
        <v>74.111675126985247</v>
      </c>
      <c r="BD147" s="15">
        <f t="shared" ref="BD147:BD210" si="169">$AZ$10*BC147*(1-(BC147+$BB$10*BE147)/$BD$10)</f>
        <v>-1.4382629323291843E-11</v>
      </c>
      <c r="BE147" s="14">
        <f t="shared" ref="BE147:BE210" si="170">+BE146+BF146*$AY$13</f>
        <v>58.883248730923917</v>
      </c>
      <c r="BF147" s="15">
        <f t="shared" ref="BF147:BF210" si="171">$AZ$11*BE147*(1-($BB$11*BC147+BE147)/$BD$11)</f>
        <v>7.140751610988726E-12</v>
      </c>
      <c r="BG147" s="14">
        <f t="shared" ref="BG147:BG210" si="172">+BG146+BH146*$AY$13</f>
        <v>74.111675014042021</v>
      </c>
      <c r="BH147" s="15">
        <f t="shared" ref="BH147:BH210" si="173">$AZ$10*BG147*(1-(BG147+$BB$10*BI147)/$BD$10)</f>
        <v>1.9873133858391909E-8</v>
      </c>
      <c r="BI147" s="14">
        <f t="shared" ref="BI147:BI210" si="174">+BI146+BJ146*$AY$13</f>
        <v>58.88324878697501</v>
      </c>
      <c r="BJ147" s="15">
        <f t="shared" ref="BJ147:BJ210" si="175">$AZ$11*BI147*(1-($BB$11*BG147+BI147)/$BD$11)</f>
        <v>-9.8624350742811422E-9</v>
      </c>
      <c r="BK147" s="14">
        <f t="shared" ref="BK147:BK210" si="176">+BK146+BL146*$AY$13</f>
        <v>74.111675132625351</v>
      </c>
      <c r="BL147" s="15">
        <f t="shared" ref="BL147:BL210" si="177">$AZ$10*BK147*(1-(BK147+$BB$10*BM147)/$BD$10)</f>
        <v>-1.0075147034416049E-9</v>
      </c>
      <c r="BM147" s="14">
        <f t="shared" ref="BM147:BM210" si="178">+BM146+BN146*$AY$13</f>
        <v>58.883248728124656</v>
      </c>
      <c r="BN147" s="15">
        <f t="shared" ref="BN147:BN210" si="179">$AZ$11*BM147*(1-($BB$11*BK147+BM147)/$BD$11)</f>
        <v>5.0005657818557663E-10</v>
      </c>
      <c r="BO147" s="47">
        <f t="shared" si="130"/>
        <v>50.5</v>
      </c>
      <c r="BP147" s="48">
        <f t="shared" si="131"/>
        <v>67</v>
      </c>
    </row>
    <row r="148" spans="2:68" s="2" customFormat="1" ht="12.45" x14ac:dyDescent="0.25">
      <c r="B148" s="24">
        <f t="shared" si="134"/>
        <v>131</v>
      </c>
      <c r="C148" s="14">
        <f t="shared" si="135"/>
        <v>60.464883636645659</v>
      </c>
      <c r="D148" s="15">
        <f t="shared" si="122"/>
        <v>2.503401617692802E-5</v>
      </c>
      <c r="E148" s="14">
        <f t="shared" si="136"/>
        <v>48.837376882679173</v>
      </c>
      <c r="F148" s="15">
        <f t="shared" si="123"/>
        <v>-1.8032609467866223E-5</v>
      </c>
      <c r="G148" s="14">
        <f t="shared" si="120"/>
        <v>60.465234789315247</v>
      </c>
      <c r="H148" s="15">
        <f t="shared" si="124"/>
        <v>-1.2752514269465109E-5</v>
      </c>
      <c r="I148" s="14">
        <f t="shared" si="121"/>
        <v>48.837123933265289</v>
      </c>
      <c r="J148" s="15">
        <f t="shared" si="125"/>
        <v>9.1863622984078575E-6</v>
      </c>
      <c r="K148" s="14">
        <f t="shared" si="137"/>
        <v>60.464428814609818</v>
      </c>
      <c r="L148" s="15">
        <f t="shared" si="126"/>
        <v>7.3976542493969788E-5</v>
      </c>
      <c r="M148" s="14">
        <f t="shared" si="138"/>
        <v>48.837704491362288</v>
      </c>
      <c r="N148" s="15">
        <f t="shared" si="127"/>
        <v>-5.3283988679986294E-5</v>
      </c>
      <c r="O148" s="14">
        <f t="shared" si="139"/>
        <v>60.46511779551615</v>
      </c>
      <c r="P148" s="15">
        <f t="shared" si="128"/>
        <v>-1.631802324375542E-7</v>
      </c>
      <c r="Q148" s="14">
        <f t="shared" si="140"/>
        <v>48.837208209959556</v>
      </c>
      <c r="R148" s="15">
        <f t="shared" si="129"/>
        <v>1.1754623319149005E-7</v>
      </c>
      <c r="S148" s="32">
        <f>$J$10*B148+$L$10</f>
        <v>-127.5</v>
      </c>
      <c r="T148" s="33">
        <f>$J$11*B148+$N$11</f>
        <v>-174.28571428571428</v>
      </c>
      <c r="U148" s="28"/>
      <c r="V148" s="24">
        <f t="shared" si="141"/>
        <v>131</v>
      </c>
      <c r="W148" s="14">
        <f t="shared" si="142"/>
        <v>79.63028927313205</v>
      </c>
      <c r="X148" s="15">
        <f t="shared" si="143"/>
        <v>5.9545677683763287E-3</v>
      </c>
      <c r="Y148" s="14">
        <f t="shared" si="144"/>
        <v>70.445077166980894</v>
      </c>
      <c r="Z148" s="15">
        <f t="shared" si="145"/>
        <v>-5.2014462561178476E-3</v>
      </c>
      <c r="AA148" s="14">
        <f t="shared" si="146"/>
        <v>79.841557709710344</v>
      </c>
      <c r="AB148" s="15">
        <f t="shared" si="147"/>
        <v>-6.6889698469179137E-3</v>
      </c>
      <c r="AC148" s="14">
        <f t="shared" si="148"/>
        <v>70.260106975209069</v>
      </c>
      <c r="AD148" s="15">
        <f t="shared" si="149"/>
        <v>5.869739146065811E-3</v>
      </c>
      <c r="AE148" s="14">
        <f t="shared" si="150"/>
        <v>79.265620615291795</v>
      </c>
      <c r="AF148" s="15">
        <f t="shared" si="151"/>
        <v>2.7781517035710301E-2</v>
      </c>
      <c r="AG148" s="14">
        <f t="shared" si="152"/>
        <v>70.76232567045092</v>
      </c>
      <c r="AH148" s="15">
        <f t="shared" si="153"/>
        <v>-2.4079826182735076E-2</v>
      </c>
      <c r="AI148" s="14">
        <f t="shared" si="154"/>
        <v>79.729484446740585</v>
      </c>
      <c r="AJ148" s="15">
        <f t="shared" si="155"/>
        <v>1.7837352149996377E-5</v>
      </c>
      <c r="AK148" s="14">
        <f t="shared" si="156"/>
        <v>70.358338151808411</v>
      </c>
      <c r="AL148" s="15">
        <f t="shared" si="157"/>
        <v>-1.5614707466582445E-5</v>
      </c>
      <c r="AM148" s="32">
        <f t="shared" si="132"/>
        <v>-13.008130081300834</v>
      </c>
      <c r="AN148" s="33">
        <f t="shared" si="133"/>
        <v>-23.931623931623903</v>
      </c>
      <c r="AO148" s="28"/>
      <c r="AP148" s="24">
        <f t="shared" si="158"/>
        <v>131</v>
      </c>
      <c r="AQ148" s="16">
        <f t="shared" si="159"/>
        <v>79.999999996521865</v>
      </c>
      <c r="AR148" s="15">
        <f t="shared" si="160"/>
        <v>6.956266673494128E-10</v>
      </c>
      <c r="AS148" s="14">
        <f t="shared" si="161"/>
        <v>69.999999999999986</v>
      </c>
      <c r="AT148" s="15">
        <f t="shared" si="162"/>
        <v>4.6629367034256567E-15</v>
      </c>
      <c r="AX148" s="24">
        <f t="shared" si="163"/>
        <v>131</v>
      </c>
      <c r="AY148" s="14">
        <f t="shared" si="164"/>
        <v>74.111675059890061</v>
      </c>
      <c r="AZ148" s="15">
        <f t="shared" si="165"/>
        <v>1.1800014288342828E-8</v>
      </c>
      <c r="BA148" s="14">
        <f t="shared" si="166"/>
        <v>58.883248764221911</v>
      </c>
      <c r="BB148" s="15">
        <f t="shared" si="167"/>
        <v>-5.8560439102919561E-9</v>
      </c>
      <c r="BC148" s="14">
        <f t="shared" si="168"/>
        <v>74.111675126970866</v>
      </c>
      <c r="BD148" s="15">
        <f t="shared" si="169"/>
        <v>-1.1854972728257932E-11</v>
      </c>
      <c r="BE148" s="14">
        <f t="shared" si="170"/>
        <v>58.883248730931058</v>
      </c>
      <c r="BF148" s="15">
        <f t="shared" si="171"/>
        <v>5.8816572593676979E-12</v>
      </c>
      <c r="BG148" s="14">
        <f t="shared" si="172"/>
        <v>74.111675033915148</v>
      </c>
      <c r="BH148" s="15">
        <f t="shared" si="173"/>
        <v>1.637378749424612E-8</v>
      </c>
      <c r="BI148" s="14">
        <f t="shared" si="174"/>
        <v>58.883248777112577</v>
      </c>
      <c r="BJ148" s="15">
        <f t="shared" si="175"/>
        <v>-8.1258497794574174E-9</v>
      </c>
      <c r="BK148" s="14">
        <f t="shared" si="176"/>
        <v>74.111675131617829</v>
      </c>
      <c r="BL148" s="15">
        <f t="shared" si="177"/>
        <v>-8.3010480615303741E-10</v>
      </c>
      <c r="BM148" s="14">
        <f t="shared" si="178"/>
        <v>58.883248728624714</v>
      </c>
      <c r="BN148" s="15">
        <f t="shared" si="179"/>
        <v>4.1200038303210189E-10</v>
      </c>
      <c r="BO148" s="47">
        <f t="shared" si="130"/>
        <v>50.35</v>
      </c>
      <c r="BP148" s="48">
        <f t="shared" si="131"/>
        <v>66.900000000000006</v>
      </c>
    </row>
    <row r="149" spans="2:68" s="2" customFormat="1" ht="12.45" x14ac:dyDescent="0.25">
      <c r="B149" s="24">
        <f t="shared" si="134"/>
        <v>132</v>
      </c>
      <c r="C149" s="14">
        <f t="shared" si="135"/>
        <v>60.464908670661835</v>
      </c>
      <c r="D149" s="15">
        <f t="shared" si="122"/>
        <v>2.234016787161508E-5</v>
      </c>
      <c r="E149" s="14">
        <f t="shared" si="136"/>
        <v>48.837358850069705</v>
      </c>
      <c r="F149" s="15">
        <f t="shared" si="123"/>
        <v>-1.6092217000718279E-5</v>
      </c>
      <c r="G149" s="14">
        <f t="shared" si="120"/>
        <v>60.465222036800981</v>
      </c>
      <c r="H149" s="15">
        <f t="shared" si="124"/>
        <v>-1.1380258000404098E-5</v>
      </c>
      <c r="I149" s="14">
        <f t="shared" si="121"/>
        <v>48.837133119627588</v>
      </c>
      <c r="J149" s="15">
        <f t="shared" si="125"/>
        <v>8.1978343891009331E-6</v>
      </c>
      <c r="K149" s="14">
        <f t="shared" si="137"/>
        <v>60.464502791152313</v>
      </c>
      <c r="L149" s="15">
        <f t="shared" si="126"/>
        <v>6.6016035733085232E-5</v>
      </c>
      <c r="M149" s="14">
        <f t="shared" si="138"/>
        <v>48.837651207373611</v>
      </c>
      <c r="N149" s="15">
        <f t="shared" si="127"/>
        <v>-4.7550627755299502E-5</v>
      </c>
      <c r="O149" s="14">
        <f t="shared" si="139"/>
        <v>60.465117632335918</v>
      </c>
      <c r="P149" s="15">
        <f t="shared" si="128"/>
        <v>-1.4562089845071569E-7</v>
      </c>
      <c r="Q149" s="14">
        <f t="shared" si="140"/>
        <v>48.837208327505792</v>
      </c>
      <c r="R149" s="15">
        <f t="shared" si="129"/>
        <v>1.0489743385022621E-7</v>
      </c>
      <c r="S149" s="32">
        <f>$J$10*B149+$L$10</f>
        <v>-130</v>
      </c>
      <c r="T149" s="33">
        <f>$J$11*B149+$N$11</f>
        <v>-177.14285714285717</v>
      </c>
      <c r="U149" s="28"/>
      <c r="V149" s="24">
        <f t="shared" si="141"/>
        <v>132</v>
      </c>
      <c r="W149" s="14">
        <f t="shared" si="142"/>
        <v>79.63624384090042</v>
      </c>
      <c r="X149" s="15">
        <f t="shared" si="143"/>
        <v>5.5981807270084616E-3</v>
      </c>
      <c r="Y149" s="14">
        <f t="shared" si="144"/>
        <v>70.439875720724771</v>
      </c>
      <c r="Z149" s="15">
        <f t="shared" si="145"/>
        <v>-4.890761159213497E-3</v>
      </c>
      <c r="AA149" s="14">
        <f t="shared" si="146"/>
        <v>79.834868739863424</v>
      </c>
      <c r="AB149" s="15">
        <f t="shared" si="147"/>
        <v>-6.2887054428593103E-3</v>
      </c>
      <c r="AC149" s="14">
        <f t="shared" si="148"/>
        <v>70.265976714355133</v>
      </c>
      <c r="AD149" s="15">
        <f t="shared" si="149"/>
        <v>5.5176939845633655E-3</v>
      </c>
      <c r="AE149" s="14">
        <f t="shared" si="150"/>
        <v>79.2934021323275</v>
      </c>
      <c r="AF149" s="15">
        <f t="shared" si="151"/>
        <v>2.6118688829765979E-2</v>
      </c>
      <c r="AG149" s="14">
        <f t="shared" si="152"/>
        <v>70.738245844268192</v>
      </c>
      <c r="AH149" s="15">
        <f t="shared" si="153"/>
        <v>-2.265185398916536E-2</v>
      </c>
      <c r="AI149" s="14">
        <f t="shared" si="154"/>
        <v>79.729502284092732</v>
      </c>
      <c r="AJ149" s="15">
        <f t="shared" si="155"/>
        <v>1.6769848493858319E-5</v>
      </c>
      <c r="AK149" s="14">
        <f t="shared" si="156"/>
        <v>70.358322537100946</v>
      </c>
      <c r="AL149" s="15">
        <f t="shared" si="157"/>
        <v>-1.468022704820271E-5</v>
      </c>
      <c r="AM149" s="32">
        <f t="shared" si="132"/>
        <v>-14.634146341463435</v>
      </c>
      <c r="AN149" s="33">
        <f t="shared" si="133"/>
        <v>-25.641025641025607</v>
      </c>
      <c r="AO149" s="28"/>
      <c r="AP149" s="24">
        <f t="shared" si="158"/>
        <v>132</v>
      </c>
      <c r="AQ149" s="16">
        <f t="shared" si="159"/>
        <v>79.999999997217486</v>
      </c>
      <c r="AR149" s="15">
        <f t="shared" si="160"/>
        <v>5.5650239969847274E-10</v>
      </c>
      <c r="AS149" s="14">
        <f t="shared" si="161"/>
        <v>69.999999999999986</v>
      </c>
      <c r="AT149" s="15">
        <f t="shared" si="162"/>
        <v>4.6629367034256567E-15</v>
      </c>
      <c r="AX149" s="24">
        <f t="shared" si="163"/>
        <v>132</v>
      </c>
      <c r="AY149" s="14">
        <f t="shared" si="164"/>
        <v>74.111675071690073</v>
      </c>
      <c r="AZ149" s="15">
        <f t="shared" si="165"/>
        <v>9.7222180374849213E-9</v>
      </c>
      <c r="BA149" s="14">
        <f t="shared" si="166"/>
        <v>58.883248758365866</v>
      </c>
      <c r="BB149" s="15">
        <f t="shared" si="167"/>
        <v>-4.8249005490231468E-9</v>
      </c>
      <c r="BC149" s="14">
        <f t="shared" si="168"/>
        <v>74.111675126959014</v>
      </c>
      <c r="BD149" s="15">
        <f t="shared" si="169"/>
        <v>-9.765048330021005E-12</v>
      </c>
      <c r="BE149" s="14">
        <f t="shared" si="170"/>
        <v>58.883248730936941</v>
      </c>
      <c r="BF149" s="15">
        <f t="shared" si="171"/>
        <v>4.8481016155913311E-12</v>
      </c>
      <c r="BG149" s="14">
        <f t="shared" si="172"/>
        <v>74.111675050288937</v>
      </c>
      <c r="BH149" s="15">
        <f t="shared" si="173"/>
        <v>1.3490619955187988E-8</v>
      </c>
      <c r="BI149" s="14">
        <f t="shared" si="174"/>
        <v>58.883248768986725</v>
      </c>
      <c r="BJ149" s="15">
        <f t="shared" si="175"/>
        <v>-6.6950400596670002E-9</v>
      </c>
      <c r="BK149" s="14">
        <f t="shared" si="176"/>
        <v>74.111675130787731</v>
      </c>
      <c r="BL149" s="15">
        <f t="shared" si="177"/>
        <v>-6.8393845582120275E-10</v>
      </c>
      <c r="BM149" s="14">
        <f t="shared" si="178"/>
        <v>58.883248729036715</v>
      </c>
      <c r="BN149" s="15">
        <f t="shared" si="179"/>
        <v>3.3945144494511122E-10</v>
      </c>
      <c r="BO149" s="47">
        <f t="shared" si="130"/>
        <v>50.2</v>
      </c>
      <c r="BP149" s="48">
        <f t="shared" si="131"/>
        <v>66.8</v>
      </c>
    </row>
    <row r="150" spans="2:68" s="2" customFormat="1" ht="12.45" x14ac:dyDescent="0.25">
      <c r="B150" s="24">
        <f t="shared" si="134"/>
        <v>133</v>
      </c>
      <c r="C150" s="14">
        <f t="shared" si="135"/>
        <v>60.464931010829709</v>
      </c>
      <c r="D150" s="15">
        <f t="shared" si="122"/>
        <v>1.9936199143089084E-5</v>
      </c>
      <c r="E150" s="14">
        <f t="shared" si="136"/>
        <v>48.837342757852703</v>
      </c>
      <c r="F150" s="15">
        <f t="shared" si="123"/>
        <v>-1.4360615705477642E-5</v>
      </c>
      <c r="G150" s="14">
        <f t="shared" si="120"/>
        <v>60.465210656542979</v>
      </c>
      <c r="H150" s="15">
        <f t="shared" si="124"/>
        <v>-1.0155665398414726E-5</v>
      </c>
      <c r="I150" s="14">
        <f t="shared" si="121"/>
        <v>48.837141317461978</v>
      </c>
      <c r="J150" s="15">
        <f t="shared" si="125"/>
        <v>7.3156812536723237E-6</v>
      </c>
      <c r="K150" s="14">
        <f t="shared" si="137"/>
        <v>60.464568807188044</v>
      </c>
      <c r="L150" s="15">
        <f t="shared" si="126"/>
        <v>5.8912158176660512E-5</v>
      </c>
      <c r="M150" s="14">
        <f t="shared" si="138"/>
        <v>48.837603656745856</v>
      </c>
      <c r="N150" s="15">
        <f t="shared" si="127"/>
        <v>-4.2434141601432884E-5</v>
      </c>
      <c r="O150" s="14">
        <f t="shared" si="139"/>
        <v>60.465117486715016</v>
      </c>
      <c r="P150" s="15">
        <f t="shared" si="128"/>
        <v>-1.2995107123714433E-7</v>
      </c>
      <c r="Q150" s="14">
        <f t="shared" si="140"/>
        <v>48.837208432403223</v>
      </c>
      <c r="R150" s="15">
        <f t="shared" si="129"/>
        <v>9.3609735074551281E-8</v>
      </c>
      <c r="S150" s="32">
        <f>$J$10*B150+$L$10</f>
        <v>-132.5</v>
      </c>
      <c r="T150" s="33">
        <f>$J$11*B150+$N$11</f>
        <v>-180</v>
      </c>
      <c r="U150" s="28"/>
      <c r="V150" s="24">
        <f t="shared" si="141"/>
        <v>133</v>
      </c>
      <c r="W150" s="14">
        <f t="shared" si="142"/>
        <v>79.641842021627426</v>
      </c>
      <c r="X150" s="15">
        <f t="shared" si="143"/>
        <v>5.2631250745980296E-3</v>
      </c>
      <c r="Y150" s="14">
        <f t="shared" si="144"/>
        <v>70.434984959565554</v>
      </c>
      <c r="Z150" s="15">
        <f t="shared" si="145"/>
        <v>-4.5985994311017464E-3</v>
      </c>
      <c r="AA150" s="14">
        <f t="shared" si="146"/>
        <v>79.828580034420568</v>
      </c>
      <c r="AB150" s="15">
        <f t="shared" si="147"/>
        <v>-5.9123896253128194E-3</v>
      </c>
      <c r="AC150" s="14">
        <f t="shared" si="148"/>
        <v>70.271494408339692</v>
      </c>
      <c r="AD150" s="15">
        <f t="shared" si="149"/>
        <v>5.1868059447546244E-3</v>
      </c>
      <c r="AE150" s="14">
        <f t="shared" si="150"/>
        <v>79.319520821157269</v>
      </c>
      <c r="AF150" s="15">
        <f t="shared" si="151"/>
        <v>2.4555372878847237E-2</v>
      </c>
      <c r="AG150" s="14">
        <f t="shared" si="152"/>
        <v>70.715593990279032</v>
      </c>
      <c r="AH150" s="15">
        <f t="shared" si="153"/>
        <v>-2.1307818006201629E-2</v>
      </c>
      <c r="AI150" s="14">
        <f t="shared" si="154"/>
        <v>79.729519053941232</v>
      </c>
      <c r="AJ150" s="15">
        <f t="shared" si="155"/>
        <v>1.576623124233123E-5</v>
      </c>
      <c r="AK150" s="14">
        <f t="shared" si="156"/>
        <v>70.358307856873893</v>
      </c>
      <c r="AL150" s="15">
        <f t="shared" si="157"/>
        <v>-1.380167139863886E-5</v>
      </c>
      <c r="AM150" s="32">
        <f t="shared" si="132"/>
        <v>-16.260162601626035</v>
      </c>
      <c r="AN150" s="33">
        <f t="shared" si="133"/>
        <v>-27.35042735042731</v>
      </c>
      <c r="AO150" s="28"/>
      <c r="AP150" s="24">
        <f t="shared" si="158"/>
        <v>133</v>
      </c>
      <c r="AQ150" s="16">
        <f t="shared" si="159"/>
        <v>79.999999997773983</v>
      </c>
      <c r="AR150" s="15">
        <f t="shared" si="160"/>
        <v>4.4520298557597872E-10</v>
      </c>
      <c r="AS150" s="14">
        <f t="shared" si="161"/>
        <v>69.999999999999986</v>
      </c>
      <c r="AT150" s="15">
        <f t="shared" si="162"/>
        <v>4.6629367034256567E-15</v>
      </c>
      <c r="AX150" s="24">
        <f t="shared" si="163"/>
        <v>133</v>
      </c>
      <c r="AY150" s="14">
        <f t="shared" si="164"/>
        <v>74.111675081412287</v>
      </c>
      <c r="AZ150" s="15">
        <f t="shared" si="165"/>
        <v>8.0102885583885532E-9</v>
      </c>
      <c r="BA150" s="14">
        <f t="shared" si="166"/>
        <v>58.883248753540968</v>
      </c>
      <c r="BB150" s="15">
        <f t="shared" si="167"/>
        <v>-3.9753295763539355E-9</v>
      </c>
      <c r="BC150" s="14">
        <f t="shared" si="168"/>
        <v>74.111675126949251</v>
      </c>
      <c r="BD150" s="15">
        <f t="shared" si="169"/>
        <v>-8.0470317380850058E-12</v>
      </c>
      <c r="BE150" s="14">
        <f t="shared" si="170"/>
        <v>58.883248730941787</v>
      </c>
      <c r="BF150" s="15">
        <f t="shared" si="171"/>
        <v>3.9949769380907579E-12</v>
      </c>
      <c r="BG150" s="14">
        <f t="shared" si="172"/>
        <v>74.111675063779558</v>
      </c>
      <c r="BH150" s="15">
        <f t="shared" si="173"/>
        <v>1.1115136190585769E-8</v>
      </c>
      <c r="BI150" s="14">
        <f t="shared" si="174"/>
        <v>58.883248762291686</v>
      </c>
      <c r="BJ150" s="15">
        <f t="shared" si="175"/>
        <v>-5.5161708056395845E-9</v>
      </c>
      <c r="BK150" s="14">
        <f t="shared" si="176"/>
        <v>74.111675130103791</v>
      </c>
      <c r="BL150" s="15">
        <f t="shared" si="177"/>
        <v>-5.6350944217857147E-10</v>
      </c>
      <c r="BM150" s="14">
        <f t="shared" si="178"/>
        <v>58.88324872937617</v>
      </c>
      <c r="BN150" s="15">
        <f t="shared" si="179"/>
        <v>2.7967780375124441E-10</v>
      </c>
      <c r="BO150" s="47">
        <f t="shared" si="130"/>
        <v>50.05</v>
      </c>
      <c r="BP150" s="48">
        <f t="shared" si="131"/>
        <v>66.7</v>
      </c>
    </row>
    <row r="151" spans="2:68" s="2" customFormat="1" ht="12.45" x14ac:dyDescent="0.25">
      <c r="B151" s="24">
        <f t="shared" si="134"/>
        <v>134</v>
      </c>
      <c r="C151" s="14">
        <f t="shared" si="135"/>
        <v>60.464950947028854</v>
      </c>
      <c r="D151" s="15">
        <f t="shared" si="122"/>
        <v>1.7790916382764976E-5</v>
      </c>
      <c r="E151" s="14">
        <f t="shared" si="136"/>
        <v>48.837328397236995</v>
      </c>
      <c r="F151" s="15">
        <f t="shared" si="123"/>
        <v>-1.2815339945682069E-5</v>
      </c>
      <c r="G151" s="14">
        <f t="shared" si="120"/>
        <v>60.465200500877579</v>
      </c>
      <c r="H151" s="15">
        <f t="shared" si="124"/>
        <v>-9.0628469648912358E-6</v>
      </c>
      <c r="I151" s="14">
        <f t="shared" si="121"/>
        <v>48.837148633143229</v>
      </c>
      <c r="J151" s="15">
        <f t="shared" si="125"/>
        <v>6.5284557626554829E-6</v>
      </c>
      <c r="K151" s="14">
        <f t="shared" si="137"/>
        <v>60.464627719346218</v>
      </c>
      <c r="L151" s="15">
        <f t="shared" si="126"/>
        <v>5.2572725870891901E-5</v>
      </c>
      <c r="M151" s="14">
        <f t="shared" si="138"/>
        <v>48.837561222604251</v>
      </c>
      <c r="N151" s="15">
        <f t="shared" si="127"/>
        <v>-3.7868165406962362E-5</v>
      </c>
      <c r="O151" s="14">
        <f t="shared" si="139"/>
        <v>60.465117356763947</v>
      </c>
      <c r="P151" s="15">
        <f t="shared" si="128"/>
        <v>-1.159674294370916E-7</v>
      </c>
      <c r="Q151" s="14">
        <f t="shared" si="140"/>
        <v>48.837208526012958</v>
      </c>
      <c r="R151" s="15">
        <f t="shared" si="129"/>
        <v>8.35366709139862E-8</v>
      </c>
      <c r="S151" s="32">
        <f>$J$10*B151+$L$10</f>
        <v>-135</v>
      </c>
      <c r="T151" s="33">
        <f>$J$11*B151+$N$11</f>
        <v>-182.85714285714289</v>
      </c>
      <c r="U151" s="28"/>
      <c r="V151" s="24">
        <f t="shared" si="141"/>
        <v>134</v>
      </c>
      <c r="W151" s="14">
        <f t="shared" si="142"/>
        <v>79.647105146702017</v>
      </c>
      <c r="X151" s="15">
        <f t="shared" si="143"/>
        <v>4.9481239125652721E-3</v>
      </c>
      <c r="Y151" s="14">
        <f t="shared" si="144"/>
        <v>70.430386360134449</v>
      </c>
      <c r="Z151" s="15">
        <f t="shared" si="145"/>
        <v>-4.3238606460018758E-3</v>
      </c>
      <c r="AA151" s="14">
        <f t="shared" si="146"/>
        <v>79.82266764479526</v>
      </c>
      <c r="AB151" s="15">
        <f t="shared" si="147"/>
        <v>-5.5585898960419655E-3</v>
      </c>
      <c r="AC151" s="14">
        <f t="shared" si="148"/>
        <v>70.276681214284451</v>
      </c>
      <c r="AD151" s="15">
        <f t="shared" si="149"/>
        <v>4.8757985771601398E-3</v>
      </c>
      <c r="AE151" s="14">
        <f t="shared" si="150"/>
        <v>79.34407619403612</v>
      </c>
      <c r="AF151" s="15">
        <f t="shared" si="151"/>
        <v>2.3085618263269048E-2</v>
      </c>
      <c r="AG151" s="14">
        <f t="shared" si="152"/>
        <v>70.694286172272825</v>
      </c>
      <c r="AH151" s="15">
        <f t="shared" si="153"/>
        <v>-2.0042871653160432E-2</v>
      </c>
      <c r="AI151" s="14">
        <f t="shared" si="154"/>
        <v>79.729534820172475</v>
      </c>
      <c r="AJ151" s="15">
        <f t="shared" si="155"/>
        <v>1.4822677016468333E-5</v>
      </c>
      <c r="AK151" s="14">
        <f t="shared" si="156"/>
        <v>70.358294055202492</v>
      </c>
      <c r="AL151" s="15">
        <f t="shared" si="157"/>
        <v>-1.2975693689298851E-5</v>
      </c>
      <c r="AM151" s="32">
        <f t="shared" si="132"/>
        <v>-17.886178861788636</v>
      </c>
      <c r="AN151" s="33">
        <f t="shared" si="133"/>
        <v>-29.059829059829013</v>
      </c>
      <c r="AO151" s="28"/>
      <c r="AP151" s="24">
        <f t="shared" si="158"/>
        <v>134</v>
      </c>
      <c r="AQ151" s="16">
        <f t="shared" si="159"/>
        <v>79.999999998219181</v>
      </c>
      <c r="AR151" s="15">
        <f t="shared" si="160"/>
        <v>3.5616309900550075E-10</v>
      </c>
      <c r="AS151" s="14">
        <f t="shared" si="161"/>
        <v>69.999999999999986</v>
      </c>
      <c r="AT151" s="15">
        <f t="shared" si="162"/>
        <v>4.6629367034256567E-15</v>
      </c>
      <c r="AX151" s="24">
        <f t="shared" si="163"/>
        <v>134</v>
      </c>
      <c r="AY151" s="14">
        <f t="shared" si="164"/>
        <v>74.111675089422576</v>
      </c>
      <c r="AZ151" s="15">
        <f t="shared" si="165"/>
        <v>6.5998035204291904E-9</v>
      </c>
      <c r="BA151" s="14">
        <f t="shared" si="166"/>
        <v>58.883248749565638</v>
      </c>
      <c r="BB151" s="15">
        <f t="shared" si="167"/>
        <v>-3.2753476421961551E-9</v>
      </c>
      <c r="BC151" s="14">
        <f t="shared" si="168"/>
        <v>74.111675126941208</v>
      </c>
      <c r="BD151" s="15">
        <f t="shared" si="169"/>
        <v>-6.6285161229044747E-12</v>
      </c>
      <c r="BE151" s="14">
        <f t="shared" si="170"/>
        <v>58.88324873094578</v>
      </c>
      <c r="BF151" s="15">
        <f t="shared" si="171"/>
        <v>3.292865134538457E-12</v>
      </c>
      <c r="BG151" s="14">
        <f t="shared" si="172"/>
        <v>74.111675074894691</v>
      </c>
      <c r="BH151" s="15">
        <f t="shared" si="173"/>
        <v>9.1579335139489852E-9</v>
      </c>
      <c r="BI151" s="14">
        <f t="shared" si="174"/>
        <v>58.883248756775515</v>
      </c>
      <c r="BJ151" s="15">
        <f t="shared" si="175"/>
        <v>-4.5448716891095187E-9</v>
      </c>
      <c r="BK151" s="14">
        <f t="shared" si="176"/>
        <v>74.111675129540288</v>
      </c>
      <c r="BL151" s="15">
        <f t="shared" si="177"/>
        <v>-4.6428575593777623E-10</v>
      </c>
      <c r="BM151" s="14">
        <f t="shared" si="178"/>
        <v>58.883248729655847</v>
      </c>
      <c r="BN151" s="15">
        <f t="shared" si="179"/>
        <v>2.3042799478490263E-10</v>
      </c>
      <c r="BO151" s="47">
        <f t="shared" si="130"/>
        <v>49.900000000000006</v>
      </c>
      <c r="BP151" s="48">
        <f t="shared" si="131"/>
        <v>66.599999999999994</v>
      </c>
    </row>
    <row r="152" spans="2:68" s="2" customFormat="1" ht="12.45" x14ac:dyDescent="0.25">
      <c r="B152" s="24">
        <f t="shared" si="134"/>
        <v>135</v>
      </c>
      <c r="C152" s="14">
        <f t="shared" si="135"/>
        <v>60.464968737945235</v>
      </c>
      <c r="D152" s="15">
        <f t="shared" si="122"/>
        <v>1.5876482740484477E-5</v>
      </c>
      <c r="E152" s="14">
        <f t="shared" si="136"/>
        <v>48.837315581897052</v>
      </c>
      <c r="F152" s="15">
        <f t="shared" si="123"/>
        <v>-1.1436341188719723E-5</v>
      </c>
      <c r="G152" s="14">
        <f t="shared" si="120"/>
        <v>60.465191438030615</v>
      </c>
      <c r="H152" s="15">
        <f t="shared" si="124"/>
        <v>-8.087622992203336E-6</v>
      </c>
      <c r="I152" s="14">
        <f t="shared" si="121"/>
        <v>48.837155161598993</v>
      </c>
      <c r="J152" s="15">
        <f t="shared" si="125"/>
        <v>5.8259426731765984E-6</v>
      </c>
      <c r="K152" s="14">
        <f t="shared" si="137"/>
        <v>60.464680292072089</v>
      </c>
      <c r="L152" s="15">
        <f t="shared" si="126"/>
        <v>4.6915475441888788E-5</v>
      </c>
      <c r="M152" s="14">
        <f t="shared" si="138"/>
        <v>48.837523354438844</v>
      </c>
      <c r="N152" s="15">
        <f t="shared" si="127"/>
        <v>-3.3793472582033246E-5</v>
      </c>
      <c r="O152" s="14">
        <f t="shared" si="139"/>
        <v>60.465117240796516</v>
      </c>
      <c r="P152" s="15">
        <f t="shared" si="128"/>
        <v>-1.0348852308439405E-7</v>
      </c>
      <c r="Q152" s="14">
        <f t="shared" si="140"/>
        <v>48.837208609549627</v>
      </c>
      <c r="R152" s="15">
        <f t="shared" si="129"/>
        <v>7.454754147317999E-8</v>
      </c>
      <c r="S152" s="32">
        <f>$J$10*B152+$L$10</f>
        <v>-137.5</v>
      </c>
      <c r="T152" s="33">
        <f>$J$11*B152+$N$11</f>
        <v>-185.71428571428572</v>
      </c>
      <c r="U152" s="28"/>
      <c r="V152" s="24">
        <f t="shared" si="141"/>
        <v>135</v>
      </c>
      <c r="W152" s="14">
        <f t="shared" si="142"/>
        <v>79.652053270614587</v>
      </c>
      <c r="X152" s="15">
        <f t="shared" si="143"/>
        <v>4.651976786512968E-3</v>
      </c>
      <c r="Y152" s="14">
        <f t="shared" si="144"/>
        <v>70.426062499488452</v>
      </c>
      <c r="Z152" s="15">
        <f t="shared" si="145"/>
        <v>-4.0655092905197421E-3</v>
      </c>
      <c r="AA152" s="14">
        <f t="shared" si="146"/>
        <v>79.81710905489922</v>
      </c>
      <c r="AB152" s="15">
        <f t="shared" si="147"/>
        <v>-5.2259593901489154E-3</v>
      </c>
      <c r="AC152" s="14">
        <f t="shared" si="148"/>
        <v>70.281557012861612</v>
      </c>
      <c r="AD152" s="15">
        <f t="shared" si="149"/>
        <v>4.5834730157210402E-3</v>
      </c>
      <c r="AE152" s="14">
        <f t="shared" si="150"/>
        <v>79.367161812299386</v>
      </c>
      <c r="AF152" s="15">
        <f t="shared" si="151"/>
        <v>2.1703828962310823E-2</v>
      </c>
      <c r="AG152" s="14">
        <f t="shared" si="152"/>
        <v>70.674243300619665</v>
      </c>
      <c r="AH152" s="15">
        <f t="shared" si="153"/>
        <v>-1.8852437907458608E-2</v>
      </c>
      <c r="AI152" s="14">
        <f t="shared" si="154"/>
        <v>79.729549642849491</v>
      </c>
      <c r="AJ152" s="15">
        <f t="shared" si="155"/>
        <v>1.3935591250735513E-5</v>
      </c>
      <c r="AK152" s="14">
        <f t="shared" si="156"/>
        <v>70.358281079508799</v>
      </c>
      <c r="AL152" s="15">
        <f t="shared" si="157"/>
        <v>-1.2199147374047925E-5</v>
      </c>
      <c r="AM152" s="32">
        <f t="shared" si="132"/>
        <v>-19.512195121951237</v>
      </c>
      <c r="AN152" s="33">
        <f t="shared" si="133"/>
        <v>-30.769230769230717</v>
      </c>
      <c r="AO152" s="28"/>
      <c r="AP152" s="24">
        <f t="shared" si="158"/>
        <v>135</v>
      </c>
      <c r="AQ152" s="16">
        <f t="shared" si="159"/>
        <v>79.999999998575348</v>
      </c>
      <c r="AR152" s="15">
        <f t="shared" si="160"/>
        <v>2.8493118974840489E-10</v>
      </c>
      <c r="AS152" s="14">
        <f t="shared" si="161"/>
        <v>69.999999999999986</v>
      </c>
      <c r="AT152" s="15">
        <f t="shared" si="162"/>
        <v>4.6629367034256567E-15</v>
      </c>
      <c r="AX152" s="24">
        <f t="shared" si="163"/>
        <v>135</v>
      </c>
      <c r="AY152" s="14">
        <f t="shared" si="164"/>
        <v>74.111675096022381</v>
      </c>
      <c r="AZ152" s="15">
        <f t="shared" si="165"/>
        <v>5.4376821353511682E-9</v>
      </c>
      <c r="BA152" s="14">
        <f t="shared" si="166"/>
        <v>58.883248746290292</v>
      </c>
      <c r="BB152" s="15">
        <f t="shared" si="167"/>
        <v>-2.6986157478114263E-9</v>
      </c>
      <c r="BC152" s="14">
        <f t="shared" si="168"/>
        <v>74.111675126934585</v>
      </c>
      <c r="BD152" s="15">
        <f t="shared" si="169"/>
        <v>-5.4634244111322967E-12</v>
      </c>
      <c r="BE152" s="14">
        <f t="shared" si="170"/>
        <v>58.88324873094907</v>
      </c>
      <c r="BF152" s="15">
        <f t="shared" si="171"/>
        <v>2.7103869064516985E-12</v>
      </c>
      <c r="BG152" s="14">
        <f t="shared" si="172"/>
        <v>74.111675084052621</v>
      </c>
      <c r="BH152" s="15">
        <f t="shared" si="173"/>
        <v>7.5453675976532047E-9</v>
      </c>
      <c r="BI152" s="14">
        <f t="shared" si="174"/>
        <v>58.883248752230642</v>
      </c>
      <c r="BJ152" s="15">
        <f t="shared" si="175"/>
        <v>-3.74460543926269E-9</v>
      </c>
      <c r="BK152" s="14">
        <f t="shared" si="176"/>
        <v>74.111675129076005</v>
      </c>
      <c r="BL152" s="15">
        <f t="shared" si="177"/>
        <v>-3.8253515415653249E-10</v>
      </c>
      <c r="BM152" s="14">
        <f t="shared" si="178"/>
        <v>58.883248729886276</v>
      </c>
      <c r="BN152" s="15">
        <f t="shared" si="179"/>
        <v>1.8985456184827856E-10</v>
      </c>
      <c r="BO152" s="47">
        <f t="shared" si="130"/>
        <v>49.75</v>
      </c>
      <c r="BP152" s="48">
        <f t="shared" si="131"/>
        <v>66.5</v>
      </c>
    </row>
    <row r="153" spans="2:68" s="2" customFormat="1" ht="12.45" x14ac:dyDescent="0.25">
      <c r="B153" s="24">
        <f t="shared" si="134"/>
        <v>136</v>
      </c>
      <c r="C153" s="14">
        <f t="shared" si="135"/>
        <v>60.464984614427976</v>
      </c>
      <c r="D153" s="15">
        <f t="shared" si="122"/>
        <v>1.4168056891250558E-5</v>
      </c>
      <c r="E153" s="14">
        <f t="shared" si="136"/>
        <v>48.837304145555862</v>
      </c>
      <c r="F153" s="15">
        <f t="shared" si="123"/>
        <v>-1.0205727980050483E-5</v>
      </c>
      <c r="G153" s="14">
        <f t="shared" ref="G153:G216" si="180">+G152+H152*$C$13</f>
        <v>60.465183350407621</v>
      </c>
      <c r="H153" s="15">
        <f t="shared" si="124"/>
        <v>-7.2173395841979016E-6</v>
      </c>
      <c r="I153" s="14">
        <f t="shared" ref="I153:I216" si="181">+I152+J152*$C$13</f>
        <v>48.837160987541665</v>
      </c>
      <c r="J153" s="15">
        <f t="shared" si="125"/>
        <v>5.1990260434564561E-6</v>
      </c>
      <c r="K153" s="14">
        <f t="shared" si="137"/>
        <v>60.464727207547533</v>
      </c>
      <c r="L153" s="15">
        <f t="shared" si="126"/>
        <v>4.186699638397684E-5</v>
      </c>
      <c r="M153" s="14">
        <f t="shared" si="138"/>
        <v>48.837489560966262</v>
      </c>
      <c r="N153" s="15">
        <f t="shared" si="127"/>
        <v>-3.0157207271841457E-5</v>
      </c>
      <c r="O153" s="14">
        <f t="shared" si="139"/>
        <v>60.465117137307992</v>
      </c>
      <c r="P153" s="15">
        <f t="shared" si="128"/>
        <v>-9.2352434144515883E-8</v>
      </c>
      <c r="Q153" s="14">
        <f t="shared" si="140"/>
        <v>48.83720868409717</v>
      </c>
      <c r="R153" s="15">
        <f t="shared" si="129"/>
        <v>6.6525704056630275E-8</v>
      </c>
      <c r="S153" s="32">
        <f>$J$10*B153+$L$10</f>
        <v>-140</v>
      </c>
      <c r="T153" s="33">
        <f>$J$11*B153+$N$11</f>
        <v>-188.57142857142856</v>
      </c>
      <c r="U153" s="28"/>
      <c r="V153" s="24">
        <f t="shared" si="141"/>
        <v>136</v>
      </c>
      <c r="W153" s="14">
        <f t="shared" si="142"/>
        <v>79.656705247401106</v>
      </c>
      <c r="X153" s="15">
        <f t="shared" si="143"/>
        <v>4.3735551094883363E-3</v>
      </c>
      <c r="Y153" s="14">
        <f t="shared" si="144"/>
        <v>70.421996990197925</v>
      </c>
      <c r="Z153" s="15">
        <f t="shared" si="145"/>
        <v>-3.8225709884720516E-3</v>
      </c>
      <c r="AA153" s="14">
        <f t="shared" si="146"/>
        <v>79.811883095509074</v>
      </c>
      <c r="AB153" s="15">
        <f t="shared" si="147"/>
        <v>-4.9132317642488488E-3</v>
      </c>
      <c r="AC153" s="14">
        <f t="shared" si="148"/>
        <v>70.286140485877326</v>
      </c>
      <c r="AD153" s="15">
        <f t="shared" si="149"/>
        <v>4.3087031962656397E-3</v>
      </c>
      <c r="AE153" s="14">
        <f t="shared" si="150"/>
        <v>79.388865641261702</v>
      </c>
      <c r="AF153" s="15">
        <f t="shared" si="151"/>
        <v>2.0404742878068483E-2</v>
      </c>
      <c r="AG153" s="14">
        <f t="shared" si="152"/>
        <v>70.65539086271221</v>
      </c>
      <c r="AH153" s="15">
        <f t="shared" si="153"/>
        <v>-1.7732195546821927E-2</v>
      </c>
      <c r="AI153" s="14">
        <f t="shared" si="154"/>
        <v>79.729563578440747</v>
      </c>
      <c r="AJ153" s="15">
        <f t="shared" si="155"/>
        <v>1.3101594499076441E-5</v>
      </c>
      <c r="AK153" s="14">
        <f t="shared" si="156"/>
        <v>70.358268880361422</v>
      </c>
      <c r="AL153" s="15">
        <f t="shared" si="157"/>
        <v>-1.1469074214787156E-5</v>
      </c>
      <c r="AM153" s="32">
        <f t="shared" si="132"/>
        <v>-21.138211382113838</v>
      </c>
      <c r="AN153" s="33">
        <f t="shared" si="133"/>
        <v>-32.478632478632449</v>
      </c>
      <c r="AO153" s="28"/>
      <c r="AP153" s="24">
        <f t="shared" si="158"/>
        <v>136</v>
      </c>
      <c r="AQ153" s="16">
        <f t="shared" si="159"/>
        <v>79.999999998860275</v>
      </c>
      <c r="AR153" s="15">
        <f t="shared" si="160"/>
        <v>2.2794566234227151E-10</v>
      </c>
      <c r="AS153" s="14">
        <f t="shared" si="161"/>
        <v>69.999999999999986</v>
      </c>
      <c r="AT153" s="15">
        <f t="shared" si="162"/>
        <v>4.6629367034256567E-15</v>
      </c>
      <c r="AX153" s="24">
        <f t="shared" si="163"/>
        <v>136</v>
      </c>
      <c r="AY153" s="14">
        <f t="shared" si="164"/>
        <v>74.111675101460065</v>
      </c>
      <c r="AZ153" s="15">
        <f t="shared" si="165"/>
        <v>4.4801923238818875E-9</v>
      </c>
      <c r="BA153" s="14">
        <f t="shared" si="166"/>
        <v>58.883248743591679</v>
      </c>
      <c r="BB153" s="15">
        <f t="shared" si="167"/>
        <v>-2.2234351082484002E-9</v>
      </c>
      <c r="BC153" s="14">
        <f t="shared" si="168"/>
        <v>74.111675126929129</v>
      </c>
      <c r="BD153" s="15">
        <f t="shared" si="169"/>
        <v>-4.5023883098966453E-12</v>
      </c>
      <c r="BE153" s="14">
        <f t="shared" si="170"/>
        <v>58.883248730951777</v>
      </c>
      <c r="BF153" s="15">
        <f t="shared" si="171"/>
        <v>2.233813810744303E-12</v>
      </c>
      <c r="BG153" s="14">
        <f t="shared" si="172"/>
        <v>74.111675091597988</v>
      </c>
      <c r="BH153" s="15">
        <f t="shared" si="173"/>
        <v>6.2167483539751632E-9</v>
      </c>
      <c r="BI153" s="14">
        <f t="shared" si="174"/>
        <v>58.883248748486039</v>
      </c>
      <c r="BJ153" s="15">
        <f t="shared" si="175"/>
        <v>-3.085247929458384E-9</v>
      </c>
      <c r="BK153" s="14">
        <f t="shared" si="176"/>
        <v>74.111675128693463</v>
      </c>
      <c r="BL153" s="15">
        <f t="shared" si="177"/>
        <v>-3.1517376413931793E-10</v>
      </c>
      <c r="BM153" s="14">
        <f t="shared" si="178"/>
        <v>58.883248730076133</v>
      </c>
      <c r="BN153" s="15">
        <f t="shared" si="179"/>
        <v>1.5642384172827512E-10</v>
      </c>
      <c r="BO153" s="47">
        <f t="shared" si="130"/>
        <v>49.6</v>
      </c>
      <c r="BP153" s="48">
        <f t="shared" si="131"/>
        <v>66.400000000000006</v>
      </c>
    </row>
    <row r="154" spans="2:68" s="2" customFormat="1" ht="12.45" x14ac:dyDescent="0.25">
      <c r="B154" s="24">
        <f t="shared" si="134"/>
        <v>137</v>
      </c>
      <c r="C154" s="14">
        <f t="shared" si="135"/>
        <v>60.464998782484869</v>
      </c>
      <c r="D154" s="15">
        <f t="shared" si="122"/>
        <v>1.2643470683304514E-5</v>
      </c>
      <c r="E154" s="14">
        <f t="shared" si="136"/>
        <v>48.83729393982788</v>
      </c>
      <c r="F154" s="15">
        <f t="shared" si="123"/>
        <v>-9.1075338835011621E-6</v>
      </c>
      <c r="G154" s="14">
        <f t="shared" si="180"/>
        <v>60.465176133068034</v>
      </c>
      <c r="H154" s="15">
        <f t="shared" si="124"/>
        <v>-6.4407044741976449E-6</v>
      </c>
      <c r="I154" s="14">
        <f t="shared" si="181"/>
        <v>48.837166186567707</v>
      </c>
      <c r="J154" s="15">
        <f t="shared" si="125"/>
        <v>4.6395709345503633E-6</v>
      </c>
      <c r="K154" s="14">
        <f t="shared" si="137"/>
        <v>60.464769074543916</v>
      </c>
      <c r="L154" s="15">
        <f t="shared" si="126"/>
        <v>3.7361778276512325E-5</v>
      </c>
      <c r="M154" s="14">
        <f t="shared" si="138"/>
        <v>48.837459403758992</v>
      </c>
      <c r="N154" s="15">
        <f t="shared" si="127"/>
        <v>-2.6912199314388374E-5</v>
      </c>
      <c r="O154" s="14">
        <f t="shared" si="139"/>
        <v>60.465117044955555</v>
      </c>
      <c r="P154" s="15">
        <f t="shared" si="128"/>
        <v>-8.2414666646712931E-8</v>
      </c>
      <c r="Q154" s="14">
        <f t="shared" si="140"/>
        <v>48.837208750622878</v>
      </c>
      <c r="R154" s="15">
        <f t="shared" si="129"/>
        <v>5.9367072147153976E-8</v>
      </c>
      <c r="S154" s="32">
        <f>$J$10*B154+$L$10</f>
        <v>-142.5</v>
      </c>
      <c r="T154" s="33">
        <f>$J$11*B154+$N$11</f>
        <v>-191.42857142857144</v>
      </c>
      <c r="U154" s="28"/>
      <c r="V154" s="24">
        <f t="shared" si="141"/>
        <v>137</v>
      </c>
      <c r="W154" s="14">
        <f t="shared" si="142"/>
        <v>79.661078802510588</v>
      </c>
      <c r="X154" s="15">
        <f t="shared" si="143"/>
        <v>4.1117978591680426E-3</v>
      </c>
      <c r="Y154" s="14">
        <f t="shared" si="144"/>
        <v>70.41817441920945</v>
      </c>
      <c r="Z154" s="15">
        <f t="shared" si="145"/>
        <v>-3.5941289389302966E-3</v>
      </c>
      <c r="AA154" s="14">
        <f t="shared" si="146"/>
        <v>79.806969863744825</v>
      </c>
      <c r="AB154" s="15">
        <f t="shared" si="147"/>
        <v>-4.619216388738856E-3</v>
      </c>
      <c r="AC154" s="14">
        <f t="shared" si="148"/>
        <v>70.290449189073598</v>
      </c>
      <c r="AD154" s="15">
        <f t="shared" si="149"/>
        <v>4.0504313771947409E-3</v>
      </c>
      <c r="AE154" s="14">
        <f t="shared" si="150"/>
        <v>79.409270384139774</v>
      </c>
      <c r="AF154" s="15">
        <f t="shared" si="151"/>
        <v>1.9183412064415428E-2</v>
      </c>
      <c r="AG154" s="14">
        <f t="shared" si="152"/>
        <v>70.637658667165383</v>
      </c>
      <c r="AH154" s="15">
        <f t="shared" si="153"/>
        <v>-1.6678065940176623E-2</v>
      </c>
      <c r="AI154" s="14">
        <f t="shared" si="154"/>
        <v>79.729576680035251</v>
      </c>
      <c r="AJ154" s="15">
        <f t="shared" si="155"/>
        <v>1.2317509565207274E-5</v>
      </c>
      <c r="AK154" s="14">
        <f t="shared" si="156"/>
        <v>70.358257411287212</v>
      </c>
      <c r="AL154" s="15">
        <f t="shared" si="157"/>
        <v>-1.0782693010469302E-5</v>
      </c>
      <c r="AM154" s="32">
        <f t="shared" si="132"/>
        <v>-22.764227642276438</v>
      </c>
      <c r="AN154" s="33">
        <f t="shared" si="133"/>
        <v>-34.188034188034152</v>
      </c>
      <c r="AO154" s="28"/>
      <c r="AP154" s="24">
        <f t="shared" si="158"/>
        <v>137</v>
      </c>
      <c r="AQ154" s="16">
        <f t="shared" si="159"/>
        <v>79.999999999088217</v>
      </c>
      <c r="AR154" s="15">
        <f t="shared" si="160"/>
        <v>1.8235724041707254E-10</v>
      </c>
      <c r="AS154" s="14">
        <f t="shared" si="161"/>
        <v>69.999999999999986</v>
      </c>
      <c r="AT154" s="15">
        <f t="shared" si="162"/>
        <v>4.6629367034256567E-15</v>
      </c>
      <c r="AX154" s="24">
        <f t="shared" si="163"/>
        <v>137</v>
      </c>
      <c r="AY154" s="14">
        <f t="shared" si="164"/>
        <v>74.111675105940265</v>
      </c>
      <c r="AZ154" s="15">
        <f t="shared" si="165"/>
        <v>3.6913001691648954E-9</v>
      </c>
      <c r="BA154" s="14">
        <f t="shared" si="166"/>
        <v>58.883248741368241</v>
      </c>
      <c r="BB154" s="15">
        <f t="shared" si="167"/>
        <v>-1.8319273681622249E-9</v>
      </c>
      <c r="BC154" s="14">
        <f t="shared" si="168"/>
        <v>74.111675126924624</v>
      </c>
      <c r="BD154" s="15">
        <f t="shared" si="169"/>
        <v>-3.7092044044248618E-12</v>
      </c>
      <c r="BE154" s="14">
        <f t="shared" si="170"/>
        <v>58.883248730954008</v>
      </c>
      <c r="BF154" s="15">
        <f t="shared" si="171"/>
        <v>1.8435337858645517E-12</v>
      </c>
      <c r="BG154" s="14">
        <f t="shared" si="172"/>
        <v>74.111675097814739</v>
      </c>
      <c r="BH154" s="15">
        <f t="shared" si="173"/>
        <v>5.1220772217170993E-9</v>
      </c>
      <c r="BI154" s="14">
        <f t="shared" si="174"/>
        <v>58.883248745400792</v>
      </c>
      <c r="BJ154" s="15">
        <f t="shared" si="175"/>
        <v>-2.5419899017676426E-9</v>
      </c>
      <c r="BK154" s="14">
        <f t="shared" si="176"/>
        <v>74.111675128378295</v>
      </c>
      <c r="BL154" s="15">
        <f t="shared" si="177"/>
        <v>-2.596772205100816E-10</v>
      </c>
      <c r="BM154" s="14">
        <f t="shared" si="178"/>
        <v>58.883248730232559</v>
      </c>
      <c r="BN154" s="15">
        <f t="shared" si="179"/>
        <v>1.2887674007343937E-10</v>
      </c>
      <c r="BO154" s="47">
        <f t="shared" si="130"/>
        <v>49.45</v>
      </c>
      <c r="BP154" s="48">
        <f t="shared" si="131"/>
        <v>66.3</v>
      </c>
    </row>
    <row r="155" spans="2:68" s="2" customFormat="1" ht="12.45" x14ac:dyDescent="0.25">
      <c r="B155" s="24">
        <f t="shared" si="134"/>
        <v>138</v>
      </c>
      <c r="C155" s="14">
        <f t="shared" si="135"/>
        <v>60.465011425955552</v>
      </c>
      <c r="D155" s="15">
        <f t="shared" si="122"/>
        <v>1.1282941470014407E-5</v>
      </c>
      <c r="E155" s="14">
        <f t="shared" si="136"/>
        <v>48.837284832293996</v>
      </c>
      <c r="F155" s="15">
        <f t="shared" si="123"/>
        <v>-8.1275103820388495E-6</v>
      </c>
      <c r="G155" s="14">
        <f t="shared" si="180"/>
        <v>60.46516969236356</v>
      </c>
      <c r="H155" s="15">
        <f t="shared" si="124"/>
        <v>-5.7476405088685567E-6</v>
      </c>
      <c r="I155" s="14">
        <f t="shared" si="181"/>
        <v>48.837170826138639</v>
      </c>
      <c r="J155" s="15">
        <f t="shared" si="125"/>
        <v>4.1403178308030419E-6</v>
      </c>
      <c r="K155" s="14">
        <f t="shared" si="137"/>
        <v>60.464806436322192</v>
      </c>
      <c r="L155" s="15">
        <f t="shared" si="126"/>
        <v>3.3341360556438104E-5</v>
      </c>
      <c r="M155" s="14">
        <f t="shared" si="138"/>
        <v>48.837432491559674</v>
      </c>
      <c r="N155" s="15">
        <f t="shared" si="127"/>
        <v>-2.4016352825562137E-5</v>
      </c>
      <c r="O155" s="14">
        <f t="shared" si="139"/>
        <v>60.46511696254089</v>
      </c>
      <c r="P155" s="15">
        <f t="shared" si="128"/>
        <v>-7.3546271739388658E-8</v>
      </c>
      <c r="Q155" s="14">
        <f t="shared" si="140"/>
        <v>48.837208809989953</v>
      </c>
      <c r="R155" s="15">
        <f t="shared" si="129"/>
        <v>5.2978757381083597E-8</v>
      </c>
      <c r="S155" s="32">
        <f>$J$10*B155+$L$10</f>
        <v>-145</v>
      </c>
      <c r="T155" s="33">
        <f>$J$11*B155+$N$11</f>
        <v>-194.28571428571428</v>
      </c>
      <c r="U155" s="28"/>
      <c r="V155" s="24">
        <f t="shared" si="141"/>
        <v>138</v>
      </c>
      <c r="W155" s="14">
        <f t="shared" si="142"/>
        <v>79.665190600369755</v>
      </c>
      <c r="X155" s="15">
        <f t="shared" si="143"/>
        <v>3.8657075325740919E-3</v>
      </c>
      <c r="Y155" s="14">
        <f t="shared" si="144"/>
        <v>70.414580290270521</v>
      </c>
      <c r="Z155" s="15">
        <f t="shared" si="145"/>
        <v>-3.3793205562204776E-3</v>
      </c>
      <c r="AA155" s="14">
        <f t="shared" si="146"/>
        <v>79.802350647356093</v>
      </c>
      <c r="AB155" s="15">
        <f t="shared" si="147"/>
        <v>-4.3427938262494692E-3</v>
      </c>
      <c r="AC155" s="14">
        <f t="shared" si="148"/>
        <v>70.294499620450793</v>
      </c>
      <c r="AD155" s="15">
        <f t="shared" si="149"/>
        <v>3.8076639424833303E-3</v>
      </c>
      <c r="AE155" s="14">
        <f t="shared" si="150"/>
        <v>79.428453796204195</v>
      </c>
      <c r="AF155" s="15">
        <f t="shared" si="151"/>
        <v>1.803518409794691E-2</v>
      </c>
      <c r="AG155" s="14">
        <f t="shared" si="152"/>
        <v>70.620980601225199</v>
      </c>
      <c r="AH155" s="15">
        <f t="shared" si="153"/>
        <v>-1.5686200386156202E-2</v>
      </c>
      <c r="AI155" s="14">
        <f t="shared" si="154"/>
        <v>79.729588997544823</v>
      </c>
      <c r="AJ155" s="15">
        <f t="shared" si="155"/>
        <v>1.1580349401185686E-5</v>
      </c>
      <c r="AK155" s="14">
        <f t="shared" si="156"/>
        <v>70.358246628594202</v>
      </c>
      <c r="AL155" s="15">
        <f t="shared" si="157"/>
        <v>-1.0137388988695761E-5</v>
      </c>
      <c r="AM155" s="32">
        <f t="shared" si="132"/>
        <v>-24.390243902439039</v>
      </c>
      <c r="AN155" s="33">
        <f t="shared" si="133"/>
        <v>-35.897435897435855</v>
      </c>
      <c r="AO155" s="28"/>
      <c r="AP155" s="24">
        <f t="shared" si="158"/>
        <v>138</v>
      </c>
      <c r="AQ155" s="16">
        <f t="shared" si="159"/>
        <v>79.999999999270571</v>
      </c>
      <c r="AR155" s="15">
        <f t="shared" si="160"/>
        <v>1.4588508179125481E-10</v>
      </c>
      <c r="AS155" s="14">
        <f t="shared" si="161"/>
        <v>69.999999999999986</v>
      </c>
      <c r="AT155" s="15">
        <f t="shared" si="162"/>
        <v>4.6629367034256567E-15</v>
      </c>
      <c r="AX155" s="24">
        <f t="shared" si="163"/>
        <v>138</v>
      </c>
      <c r="AY155" s="14">
        <f t="shared" si="164"/>
        <v>74.111675109631562</v>
      </c>
      <c r="AZ155" s="15">
        <f t="shared" si="165"/>
        <v>3.0413205167715222E-9</v>
      </c>
      <c r="BA155" s="14">
        <f t="shared" si="166"/>
        <v>58.883248739536313</v>
      </c>
      <c r="BB155" s="15">
        <f t="shared" si="167"/>
        <v>-1.5093599468919547E-9</v>
      </c>
      <c r="BC155" s="14">
        <f t="shared" si="168"/>
        <v>74.111675126920915</v>
      </c>
      <c r="BD155" s="15">
        <f t="shared" si="169"/>
        <v>-3.0575429385186551E-12</v>
      </c>
      <c r="BE155" s="14">
        <f t="shared" si="170"/>
        <v>58.883248730955849</v>
      </c>
      <c r="BF155" s="15">
        <f t="shared" si="171"/>
        <v>1.5160123579503647E-12</v>
      </c>
      <c r="BG155" s="14">
        <f t="shared" si="172"/>
        <v>74.111675102936815</v>
      </c>
      <c r="BH155" s="15">
        <f t="shared" si="173"/>
        <v>4.2201596518416609E-9</v>
      </c>
      <c r="BI155" s="14">
        <f t="shared" si="174"/>
        <v>58.883248742858804</v>
      </c>
      <c r="BJ155" s="15">
        <f t="shared" si="175"/>
        <v>-2.0943916655964296E-9</v>
      </c>
      <c r="BK155" s="14">
        <f t="shared" si="176"/>
        <v>74.11167512811862</v>
      </c>
      <c r="BL155" s="15">
        <f t="shared" si="177"/>
        <v>-2.139523076506936E-10</v>
      </c>
      <c r="BM155" s="14">
        <f t="shared" si="178"/>
        <v>58.883248730361437</v>
      </c>
      <c r="BN155" s="15">
        <f t="shared" si="179"/>
        <v>1.0618362365241925E-10</v>
      </c>
      <c r="BO155" s="47">
        <f t="shared" si="130"/>
        <v>49.3</v>
      </c>
      <c r="BP155" s="48">
        <f t="shared" si="131"/>
        <v>66.2</v>
      </c>
    </row>
    <row r="156" spans="2:68" s="2" customFormat="1" ht="12.45" x14ac:dyDescent="0.25">
      <c r="B156" s="24">
        <f t="shared" si="134"/>
        <v>139</v>
      </c>
      <c r="C156" s="14">
        <f t="shared" si="135"/>
        <v>60.465022708897024</v>
      </c>
      <c r="D156" s="15">
        <f t="shared" si="122"/>
        <v>1.0068815394781438E-5</v>
      </c>
      <c r="E156" s="14">
        <f t="shared" si="136"/>
        <v>48.837276704783612</v>
      </c>
      <c r="F156" s="15">
        <f t="shared" si="123"/>
        <v>-7.25294205938809E-6</v>
      </c>
      <c r="G156" s="14">
        <f t="shared" si="180"/>
        <v>60.465163944723052</v>
      </c>
      <c r="H156" s="15">
        <f t="shared" si="124"/>
        <v>-5.1291548954779387E-6</v>
      </c>
      <c r="I156" s="14">
        <f t="shared" si="181"/>
        <v>48.837174966456473</v>
      </c>
      <c r="J156" s="15">
        <f t="shared" si="125"/>
        <v>3.6947884272109377E-6</v>
      </c>
      <c r="K156" s="14">
        <f t="shared" si="137"/>
        <v>60.464839777682748</v>
      </c>
      <c r="L156" s="15">
        <f t="shared" si="126"/>
        <v>2.9753573807855815E-5</v>
      </c>
      <c r="M156" s="14">
        <f t="shared" si="138"/>
        <v>48.83740847520685</v>
      </c>
      <c r="N156" s="15">
        <f t="shared" si="127"/>
        <v>-2.143210048366484E-5</v>
      </c>
      <c r="O156" s="14">
        <f t="shared" si="139"/>
        <v>60.465116888994615</v>
      </c>
      <c r="P156" s="15">
        <f t="shared" si="128"/>
        <v>-6.5632178358754345E-8</v>
      </c>
      <c r="Q156" s="14">
        <f t="shared" si="140"/>
        <v>48.837208862968708</v>
      </c>
      <c r="R156" s="15">
        <f t="shared" si="129"/>
        <v>4.727787317193588E-8</v>
      </c>
      <c r="S156" s="32">
        <f>$J$10*B156+$L$10</f>
        <v>-147.5</v>
      </c>
      <c r="T156" s="33">
        <f>$J$11*B156+$N$11</f>
        <v>-197.14285714285717</v>
      </c>
      <c r="U156" s="28"/>
      <c r="V156" s="24">
        <f t="shared" si="141"/>
        <v>139</v>
      </c>
      <c r="W156" s="14">
        <f t="shared" si="142"/>
        <v>79.669056307902324</v>
      </c>
      <c r="X156" s="15">
        <f t="shared" si="143"/>
        <v>3.6343463429417966E-3</v>
      </c>
      <c r="Y156" s="14">
        <f t="shared" si="144"/>
        <v>70.411200969714301</v>
      </c>
      <c r="Z156" s="15">
        <f t="shared" si="145"/>
        <v>-3.1773343010073063E-3</v>
      </c>
      <c r="AA156" s="14">
        <f t="shared" si="146"/>
        <v>79.798007853529839</v>
      </c>
      <c r="AB156" s="15">
        <f t="shared" si="147"/>
        <v>-4.0829115793634685E-3</v>
      </c>
      <c r="AC156" s="14">
        <f t="shared" si="148"/>
        <v>70.298307284393275</v>
      </c>
      <c r="AD156" s="15">
        <f t="shared" si="149"/>
        <v>3.5794674683575778E-3</v>
      </c>
      <c r="AE156" s="14">
        <f t="shared" si="150"/>
        <v>79.446488980302149</v>
      </c>
      <c r="AF156" s="15">
        <f t="shared" si="151"/>
        <v>1.6955684530139514E-2</v>
      </c>
      <c r="AG156" s="14">
        <f t="shared" si="152"/>
        <v>70.605294400839043</v>
      </c>
      <c r="AH156" s="15">
        <f t="shared" si="153"/>
        <v>-1.4752967994423827E-2</v>
      </c>
      <c r="AI156" s="14">
        <f t="shared" si="154"/>
        <v>79.729600577894217</v>
      </c>
      <c r="AJ156" s="15">
        <f t="shared" si="155"/>
        <v>1.0887305720963525E-5</v>
      </c>
      <c r="AK156" s="14">
        <f t="shared" si="156"/>
        <v>70.358236491205218</v>
      </c>
      <c r="AL156" s="15">
        <f t="shared" si="157"/>
        <v>-9.530703861670986E-6</v>
      </c>
      <c r="AM156" s="32">
        <f t="shared" si="132"/>
        <v>-26.01626016260164</v>
      </c>
      <c r="AN156" s="33">
        <f t="shared" si="133"/>
        <v>-37.606837606837558</v>
      </c>
      <c r="AO156" s="28"/>
      <c r="AP156" s="24">
        <f t="shared" si="158"/>
        <v>139</v>
      </c>
      <c r="AQ156" s="16">
        <f t="shared" si="159"/>
        <v>79.99999999941646</v>
      </c>
      <c r="AR156" s="15">
        <f t="shared" si="160"/>
        <v>1.1670842070458456E-10</v>
      </c>
      <c r="AS156" s="14">
        <f t="shared" si="161"/>
        <v>69.999999999999986</v>
      </c>
      <c r="AT156" s="15">
        <f t="shared" si="162"/>
        <v>4.6629367034256567E-15</v>
      </c>
      <c r="AX156" s="24">
        <f t="shared" si="163"/>
        <v>139</v>
      </c>
      <c r="AY156" s="14">
        <f t="shared" si="164"/>
        <v>74.111675112672884</v>
      </c>
      <c r="AZ156" s="15">
        <f t="shared" si="165"/>
        <v>2.5057930232445755E-9</v>
      </c>
      <c r="BA156" s="14">
        <f t="shared" si="166"/>
        <v>58.88324873802695</v>
      </c>
      <c r="BB156" s="15">
        <f t="shared" si="167"/>
        <v>-1.2435851334966381E-9</v>
      </c>
      <c r="BC156" s="14">
        <f t="shared" si="168"/>
        <v>74.111675126917859</v>
      </c>
      <c r="BD156" s="15">
        <f t="shared" si="169"/>
        <v>-2.521074155979756E-12</v>
      </c>
      <c r="BE156" s="14">
        <f t="shared" si="170"/>
        <v>58.883248730957362</v>
      </c>
      <c r="BF156" s="15">
        <f t="shared" si="171"/>
        <v>1.2512495270017564E-12</v>
      </c>
      <c r="BG156" s="14">
        <f t="shared" si="172"/>
        <v>74.111675107156969</v>
      </c>
      <c r="BH156" s="15">
        <f t="shared" si="173"/>
        <v>3.4770582343172138E-9</v>
      </c>
      <c r="BI156" s="14">
        <f t="shared" si="174"/>
        <v>58.883248740764415</v>
      </c>
      <c r="BJ156" s="15">
        <f t="shared" si="175"/>
        <v>-1.7256064600413751E-9</v>
      </c>
      <c r="BK156" s="14">
        <f t="shared" si="176"/>
        <v>74.111675127904661</v>
      </c>
      <c r="BL156" s="15">
        <f t="shared" si="177"/>
        <v>-1.762777177494434E-10</v>
      </c>
      <c r="BM156" s="14">
        <f t="shared" si="178"/>
        <v>58.883248730467621</v>
      </c>
      <c r="BN156" s="15">
        <f t="shared" si="179"/>
        <v>8.7489406581636526E-11</v>
      </c>
      <c r="BO156" s="47">
        <f t="shared" si="130"/>
        <v>49.150000000000006</v>
      </c>
      <c r="BP156" s="48">
        <f t="shared" si="131"/>
        <v>66.099999999999994</v>
      </c>
    </row>
    <row r="157" spans="2:68" s="2" customFormat="1" ht="12.45" x14ac:dyDescent="0.25">
      <c r="B157" s="24">
        <f t="shared" si="134"/>
        <v>140</v>
      </c>
      <c r="C157" s="14">
        <f t="shared" si="135"/>
        <v>60.465032777712416</v>
      </c>
      <c r="D157" s="15">
        <f t="shared" si="122"/>
        <v>8.9853383182791902E-6</v>
      </c>
      <c r="E157" s="14">
        <f t="shared" si="136"/>
        <v>48.83726945184155</v>
      </c>
      <c r="F157" s="15">
        <f t="shared" si="123"/>
        <v>-6.4724816475347779E-6</v>
      </c>
      <c r="G157" s="14">
        <f t="shared" si="180"/>
        <v>60.465158815568159</v>
      </c>
      <c r="H157" s="15">
        <f t="shared" si="124"/>
        <v>-4.5772225174545156E-6</v>
      </c>
      <c r="I157" s="14">
        <f t="shared" si="181"/>
        <v>48.837178661244899</v>
      </c>
      <c r="J157" s="15">
        <f t="shared" si="125"/>
        <v>3.2972015642229735E-6</v>
      </c>
      <c r="K157" s="14">
        <f t="shared" si="137"/>
        <v>60.464869531256554</v>
      </c>
      <c r="L157" s="15">
        <f t="shared" si="126"/>
        <v>2.6551862711610141E-5</v>
      </c>
      <c r="M157" s="14">
        <f t="shared" si="138"/>
        <v>48.837387043106368</v>
      </c>
      <c r="N157" s="15">
        <f t="shared" si="127"/>
        <v>-1.9125916479900695E-5</v>
      </c>
      <c r="O157" s="14">
        <f t="shared" si="139"/>
        <v>60.465116823362436</v>
      </c>
      <c r="P157" s="15">
        <f t="shared" si="128"/>
        <v>-5.8569696204102684E-8</v>
      </c>
      <c r="Q157" s="14">
        <f t="shared" si="140"/>
        <v>48.837208910246581</v>
      </c>
      <c r="R157" s="15">
        <f t="shared" si="129"/>
        <v>4.2190443139134004E-8</v>
      </c>
      <c r="S157" s="32">
        <f>$J$10*B157+$L$10</f>
        <v>-150</v>
      </c>
      <c r="T157" s="33">
        <f>$J$11*B157+$N$11</f>
        <v>-200</v>
      </c>
      <c r="U157" s="28"/>
      <c r="V157" s="24">
        <f t="shared" si="141"/>
        <v>140</v>
      </c>
      <c r="W157" s="14">
        <f t="shared" si="142"/>
        <v>79.672690654245258</v>
      </c>
      <c r="X157" s="15">
        <f t="shared" si="143"/>
        <v>3.4168326443060337E-3</v>
      </c>
      <c r="Y157" s="14">
        <f t="shared" si="144"/>
        <v>70.408023635413286</v>
      </c>
      <c r="Z157" s="15">
        <f t="shared" si="145"/>
        <v>-2.9874066922790377E-3</v>
      </c>
      <c r="AA157" s="14">
        <f t="shared" si="146"/>
        <v>79.793924941950479</v>
      </c>
      <c r="AB157" s="15">
        <f t="shared" si="147"/>
        <v>-3.8385800916769242E-3</v>
      </c>
      <c r="AC157" s="14">
        <f t="shared" si="148"/>
        <v>70.30188675186163</v>
      </c>
      <c r="AD157" s="15">
        <f t="shared" si="149"/>
        <v>3.3649650365017436E-3</v>
      </c>
      <c r="AE157" s="14">
        <f t="shared" si="150"/>
        <v>79.463444664832295</v>
      </c>
      <c r="AF157" s="15">
        <f t="shared" si="151"/>
        <v>1.594080036215928E-2</v>
      </c>
      <c r="AG157" s="14">
        <f t="shared" si="152"/>
        <v>70.590541432844617</v>
      </c>
      <c r="AH157" s="15">
        <f t="shared" si="153"/>
        <v>-1.3874944102129305E-2</v>
      </c>
      <c r="AI157" s="14">
        <f t="shared" si="154"/>
        <v>79.729611465199937</v>
      </c>
      <c r="AJ157" s="15">
        <f t="shared" si="155"/>
        <v>1.0235738305830466E-5</v>
      </c>
      <c r="AK157" s="14">
        <f t="shared" si="156"/>
        <v>70.358226960501355</v>
      </c>
      <c r="AL157" s="15">
        <f t="shared" si="157"/>
        <v>-8.9603264665782945E-6</v>
      </c>
      <c r="AM157" s="32">
        <f t="shared" si="132"/>
        <v>-27.64227642276424</v>
      </c>
      <c r="AN157" s="33">
        <f t="shared" si="133"/>
        <v>-39.316239316239262</v>
      </c>
      <c r="AO157" s="28"/>
      <c r="AP157" s="24">
        <f t="shared" si="158"/>
        <v>140</v>
      </c>
      <c r="AQ157" s="16">
        <f t="shared" si="159"/>
        <v>79.999999999533173</v>
      </c>
      <c r="AR157" s="15">
        <f t="shared" si="160"/>
        <v>9.336531547833235E-11</v>
      </c>
      <c r="AS157" s="14">
        <f t="shared" si="161"/>
        <v>69.999999999999986</v>
      </c>
      <c r="AT157" s="15">
        <f t="shared" si="162"/>
        <v>4.6629367034256567E-15</v>
      </c>
      <c r="AX157" s="24">
        <f t="shared" si="163"/>
        <v>140</v>
      </c>
      <c r="AY157" s="14">
        <f t="shared" si="164"/>
        <v>74.111675115178684</v>
      </c>
      <c r="AZ157" s="15">
        <f t="shared" si="165"/>
        <v>2.0645606146391479E-9</v>
      </c>
      <c r="BA157" s="14">
        <f t="shared" si="166"/>
        <v>58.883248736783365</v>
      </c>
      <c r="BB157" s="15">
        <f t="shared" si="167"/>
        <v>-1.0246125438110907E-9</v>
      </c>
      <c r="BC157" s="14">
        <f t="shared" si="168"/>
        <v>74.111675126915344</v>
      </c>
      <c r="BD157" s="15">
        <f t="shared" si="169"/>
        <v>-2.0734683006099115E-12</v>
      </c>
      <c r="BE157" s="14">
        <f t="shared" si="170"/>
        <v>58.883248730958613</v>
      </c>
      <c r="BF157" s="15">
        <f t="shared" si="171"/>
        <v>1.0335556437773349E-12</v>
      </c>
      <c r="BG157" s="14">
        <f t="shared" si="172"/>
        <v>74.111675110634025</v>
      </c>
      <c r="BH157" s="15">
        <f t="shared" si="173"/>
        <v>2.8648041856888014E-9</v>
      </c>
      <c r="BI157" s="14">
        <f t="shared" si="174"/>
        <v>58.883248739038805</v>
      </c>
      <c r="BJ157" s="15">
        <f t="shared" si="175"/>
        <v>-1.4217528679155036E-9</v>
      </c>
      <c r="BK157" s="14">
        <f t="shared" si="176"/>
        <v>74.11167512772839</v>
      </c>
      <c r="BL157" s="15">
        <f t="shared" si="177"/>
        <v>-1.4524151763003051E-10</v>
      </c>
      <c r="BM157" s="14">
        <f t="shared" si="178"/>
        <v>58.88324873055511</v>
      </c>
      <c r="BN157" s="15">
        <f t="shared" si="179"/>
        <v>7.2082171026815662E-11</v>
      </c>
      <c r="BO157" s="47">
        <f t="shared" si="130"/>
        <v>49</v>
      </c>
      <c r="BP157" s="48">
        <f t="shared" si="131"/>
        <v>66</v>
      </c>
    </row>
    <row r="158" spans="2:68" s="2" customFormat="1" ht="12.45" x14ac:dyDescent="0.25">
      <c r="B158" s="24">
        <f t="shared" si="134"/>
        <v>141</v>
      </c>
      <c r="C158" s="14">
        <f t="shared" si="135"/>
        <v>60.465041763050735</v>
      </c>
      <c r="D158" s="15">
        <f t="shared" si="122"/>
        <v>8.0184513855385831E-6</v>
      </c>
      <c r="E158" s="14">
        <f t="shared" si="136"/>
        <v>48.837262979359906</v>
      </c>
      <c r="F158" s="15">
        <f t="shared" si="123"/>
        <v>-5.7760028360220872E-6</v>
      </c>
      <c r="G158" s="14">
        <f t="shared" si="180"/>
        <v>60.46515423834564</v>
      </c>
      <c r="H158" s="15">
        <f t="shared" si="124"/>
        <v>-4.0846818079032232E-6</v>
      </c>
      <c r="I158" s="14">
        <f t="shared" si="181"/>
        <v>48.837181958446465</v>
      </c>
      <c r="J158" s="15">
        <f t="shared" si="125"/>
        <v>2.9423981908749397E-6</v>
      </c>
      <c r="K158" s="14">
        <f t="shared" si="137"/>
        <v>60.464896083119264</v>
      </c>
      <c r="L158" s="15">
        <f t="shared" si="126"/>
        <v>2.3694681875241486E-5</v>
      </c>
      <c r="M158" s="14">
        <f t="shared" si="138"/>
        <v>48.837367917189887</v>
      </c>
      <c r="N158" s="15">
        <f t="shared" si="127"/>
        <v>-1.7067881819876618E-5</v>
      </c>
      <c r="O158" s="14">
        <f t="shared" si="139"/>
        <v>60.465116764792739</v>
      </c>
      <c r="P158" s="15">
        <f t="shared" si="128"/>
        <v>-5.2267188355159533E-8</v>
      </c>
      <c r="Q158" s="14">
        <f t="shared" si="140"/>
        <v>48.837208952437024</v>
      </c>
      <c r="R158" s="15">
        <f t="shared" si="129"/>
        <v>3.7650456974347435E-8</v>
      </c>
      <c r="S158" s="32">
        <f>$J$10*B158+$L$10</f>
        <v>-152.5</v>
      </c>
      <c r="T158" s="33">
        <f>$J$11*B158+$N$11</f>
        <v>-202.85714285714289</v>
      </c>
      <c r="U158" s="28"/>
      <c r="V158" s="24">
        <f t="shared" si="141"/>
        <v>141</v>
      </c>
      <c r="W158" s="14">
        <f t="shared" si="142"/>
        <v>79.676107486889563</v>
      </c>
      <c r="X158" s="15">
        <f t="shared" si="143"/>
        <v>3.2123375700985335E-3</v>
      </c>
      <c r="Y158" s="14">
        <f t="shared" si="144"/>
        <v>70.405036228721002</v>
      </c>
      <c r="Z158" s="15">
        <f t="shared" si="145"/>
        <v>-2.8088194903777008E-3</v>
      </c>
      <c r="AA158" s="14">
        <f t="shared" si="146"/>
        <v>79.790086361858798</v>
      </c>
      <c r="AB158" s="15">
        <f t="shared" si="147"/>
        <v>-3.6088689871869306E-3</v>
      </c>
      <c r="AC158" s="14">
        <f t="shared" si="148"/>
        <v>70.305251716898127</v>
      </c>
      <c r="AD158" s="15">
        <f t="shared" si="149"/>
        <v>3.1633327777260689E-3</v>
      </c>
      <c r="AE158" s="14">
        <f t="shared" si="150"/>
        <v>79.479385465194454</v>
      </c>
      <c r="AF158" s="15">
        <f t="shared" si="151"/>
        <v>1.4986664486186463E-2</v>
      </c>
      <c r="AG158" s="14">
        <f t="shared" si="152"/>
        <v>70.576666488742489</v>
      </c>
      <c r="AH158" s="15">
        <f t="shared" si="153"/>
        <v>-1.3048899215512222E-2</v>
      </c>
      <c r="AI158" s="14">
        <f t="shared" si="154"/>
        <v>79.729621700938239</v>
      </c>
      <c r="AJ158" s="15">
        <f t="shared" si="155"/>
        <v>9.6231649395761565E-6</v>
      </c>
      <c r="AK158" s="14">
        <f t="shared" si="156"/>
        <v>70.358218000174887</v>
      </c>
      <c r="AL158" s="15">
        <f t="shared" si="157"/>
        <v>-8.4240839299809522E-6</v>
      </c>
      <c r="AM158" s="32">
        <f t="shared" si="132"/>
        <v>-29.268292682926869</v>
      </c>
      <c r="AN158" s="33">
        <f t="shared" si="133"/>
        <v>-41.025641025640994</v>
      </c>
      <c r="AO158" s="28"/>
      <c r="AP158" s="24">
        <f t="shared" si="158"/>
        <v>141</v>
      </c>
      <c r="AQ158" s="16">
        <f t="shared" si="159"/>
        <v>79.999999999626539</v>
      </c>
      <c r="AR158" s="15">
        <f t="shared" si="160"/>
        <v>7.4692252382753049E-11</v>
      </c>
      <c r="AS158" s="14">
        <f t="shared" si="161"/>
        <v>69.999999999999986</v>
      </c>
      <c r="AT158" s="15">
        <f t="shared" si="162"/>
        <v>4.6629367034256567E-15</v>
      </c>
      <c r="AX158" s="24">
        <f t="shared" si="163"/>
        <v>141</v>
      </c>
      <c r="AY158" s="14">
        <f t="shared" si="164"/>
        <v>74.111675117243252</v>
      </c>
      <c r="AZ158" s="15">
        <f t="shared" si="165"/>
        <v>1.7010240253055045E-9</v>
      </c>
      <c r="BA158" s="14">
        <f t="shared" si="166"/>
        <v>58.883248735758755</v>
      </c>
      <c r="BB158" s="15">
        <f t="shared" si="167"/>
        <v>-8.4419334473936611E-10</v>
      </c>
      <c r="BC158" s="14">
        <f t="shared" si="168"/>
        <v>74.111675126913269</v>
      </c>
      <c r="BD158" s="15">
        <f t="shared" si="169"/>
        <v>-1.7114341528843237E-12</v>
      </c>
      <c r="BE158" s="14">
        <f t="shared" si="170"/>
        <v>58.883248730959643</v>
      </c>
      <c r="BF158" s="15">
        <f t="shared" si="171"/>
        <v>8.4920226519088008E-13</v>
      </c>
      <c r="BG158" s="14">
        <f t="shared" si="172"/>
        <v>74.111675113498833</v>
      </c>
      <c r="BH158" s="15">
        <f t="shared" si="173"/>
        <v>2.3603573237184312E-9</v>
      </c>
      <c r="BI158" s="14">
        <f t="shared" si="174"/>
        <v>58.883248737617052</v>
      </c>
      <c r="BJ158" s="15">
        <f t="shared" si="175"/>
        <v>-1.1714088245570616E-9</v>
      </c>
      <c r="BK158" s="14">
        <f t="shared" si="176"/>
        <v>74.111675127583155</v>
      </c>
      <c r="BL158" s="15">
        <f t="shared" si="177"/>
        <v>-1.1966545070246841E-10</v>
      </c>
      <c r="BM158" s="14">
        <f t="shared" si="178"/>
        <v>58.883248730627194</v>
      </c>
      <c r="BN158" s="15">
        <f t="shared" si="179"/>
        <v>5.9387283584526227E-11</v>
      </c>
      <c r="BO158" s="47">
        <f t="shared" si="130"/>
        <v>48.85</v>
      </c>
      <c r="BP158" s="48">
        <f t="shared" si="131"/>
        <v>65.900000000000006</v>
      </c>
    </row>
    <row r="159" spans="2:68" s="2" customFormat="1" ht="12.45" x14ac:dyDescent="0.25">
      <c r="B159" s="24">
        <f t="shared" si="134"/>
        <v>142</v>
      </c>
      <c r="C159" s="14">
        <f t="shared" si="135"/>
        <v>60.465049781502117</v>
      </c>
      <c r="D159" s="15">
        <f t="shared" si="122"/>
        <v>7.155608591880025E-6</v>
      </c>
      <c r="E159" s="14">
        <f t="shared" si="136"/>
        <v>48.837257203357069</v>
      </c>
      <c r="F159" s="15">
        <f t="shared" si="123"/>
        <v>-5.1544689005922351E-6</v>
      </c>
      <c r="G159" s="14">
        <f t="shared" si="180"/>
        <v>60.465150153663835</v>
      </c>
      <c r="H159" s="15">
        <f t="shared" si="124"/>
        <v>-3.6451418328198315E-6</v>
      </c>
      <c r="I159" s="14">
        <f t="shared" si="181"/>
        <v>48.837184900844655</v>
      </c>
      <c r="J159" s="15">
        <f t="shared" si="125"/>
        <v>2.6257744325519639E-6</v>
      </c>
      <c r="K159" s="14">
        <f t="shared" si="137"/>
        <v>60.464919777801143</v>
      </c>
      <c r="L159" s="15">
        <f t="shared" si="126"/>
        <v>2.1144956668273096E-5</v>
      </c>
      <c r="M159" s="14">
        <f t="shared" si="138"/>
        <v>48.837350849308066</v>
      </c>
      <c r="N159" s="15">
        <f t="shared" si="127"/>
        <v>-1.5231296382367532E-5</v>
      </c>
      <c r="O159" s="14">
        <f t="shared" si="139"/>
        <v>60.46511671252555</v>
      </c>
      <c r="P159" s="15">
        <f t="shared" si="128"/>
        <v>-4.6642872231217325E-8</v>
      </c>
      <c r="Q159" s="14">
        <f t="shared" si="140"/>
        <v>48.837208990087483</v>
      </c>
      <c r="R159" s="15">
        <f t="shared" si="129"/>
        <v>3.3599003579354303E-8</v>
      </c>
      <c r="S159" s="32">
        <f>$J$10*B159+$L$10</f>
        <v>-155</v>
      </c>
      <c r="T159" s="33">
        <f>$J$11*B159+$N$11</f>
        <v>-205.71428571428572</v>
      </c>
      <c r="U159" s="28"/>
      <c r="V159" s="24">
        <f t="shared" si="141"/>
        <v>142</v>
      </c>
      <c r="W159" s="14">
        <f t="shared" si="142"/>
        <v>79.679319824459668</v>
      </c>
      <c r="X159" s="15">
        <f t="shared" si="143"/>
        <v>3.0200818730659051E-3</v>
      </c>
      <c r="Y159" s="14">
        <f t="shared" si="144"/>
        <v>70.402227409230619</v>
      </c>
      <c r="Z159" s="15">
        <f t="shared" si="145"/>
        <v>-2.6408970417453048E-3</v>
      </c>
      <c r="AA159" s="14">
        <f t="shared" si="146"/>
        <v>79.786477492871612</v>
      </c>
      <c r="AB159" s="15">
        <f t="shared" si="147"/>
        <v>-3.3929035339337332E-3</v>
      </c>
      <c r="AC159" s="14">
        <f t="shared" si="148"/>
        <v>70.308415049675858</v>
      </c>
      <c r="AD159" s="15">
        <f t="shared" si="149"/>
        <v>2.973796631106751E-3</v>
      </c>
      <c r="AE159" s="14">
        <f t="shared" si="150"/>
        <v>79.494372129680642</v>
      </c>
      <c r="AF159" s="15">
        <f t="shared" si="151"/>
        <v>1.4089641039667811E-2</v>
      </c>
      <c r="AG159" s="14">
        <f t="shared" si="152"/>
        <v>70.563617589526984</v>
      </c>
      <c r="AH159" s="15">
        <f t="shared" si="153"/>
        <v>-1.2271788464543576E-2</v>
      </c>
      <c r="AI159" s="14">
        <f t="shared" si="154"/>
        <v>79.729631324103181</v>
      </c>
      <c r="AJ159" s="15">
        <f t="shared" si="155"/>
        <v>9.0472519662654349E-6</v>
      </c>
      <c r="AK159" s="14">
        <f t="shared" si="156"/>
        <v>70.358209576090957</v>
      </c>
      <c r="AL159" s="15">
        <f t="shared" si="157"/>
        <v>-7.9199334361845786E-6</v>
      </c>
      <c r="AM159" s="32">
        <f t="shared" si="132"/>
        <v>-30.89430894308947</v>
      </c>
      <c r="AN159" s="33">
        <f t="shared" si="133"/>
        <v>-42.735042735042697</v>
      </c>
      <c r="AO159" s="28"/>
      <c r="AP159" s="24">
        <f t="shared" si="158"/>
        <v>142</v>
      </c>
      <c r="AQ159" s="16">
        <f t="shared" si="159"/>
        <v>79.999999999701231</v>
      </c>
      <c r="AR159" s="15">
        <f t="shared" si="160"/>
        <v>5.9753091363522467E-11</v>
      </c>
      <c r="AS159" s="14">
        <f t="shared" si="161"/>
        <v>69.999999999999986</v>
      </c>
      <c r="AT159" s="15">
        <f t="shared" si="162"/>
        <v>4.6629367034256567E-15</v>
      </c>
      <c r="AX159" s="24">
        <f t="shared" si="163"/>
        <v>142</v>
      </c>
      <c r="AY159" s="14">
        <f t="shared" si="164"/>
        <v>74.111675118944277</v>
      </c>
      <c r="AZ159" s="15">
        <f t="shared" si="165"/>
        <v>1.4015016556950855E-9</v>
      </c>
      <c r="BA159" s="14">
        <f t="shared" si="166"/>
        <v>58.883248734914559</v>
      </c>
      <c r="BB159" s="15">
        <f t="shared" si="167"/>
        <v>-6.9554568539192681E-10</v>
      </c>
      <c r="BC159" s="14">
        <f t="shared" si="168"/>
        <v>74.111675126911564</v>
      </c>
      <c r="BD159" s="15">
        <f t="shared" si="169"/>
        <v>-1.4119331761295346E-12</v>
      </c>
      <c r="BE159" s="14">
        <f t="shared" si="170"/>
        <v>58.883248730960496</v>
      </c>
      <c r="BF159" s="15">
        <f t="shared" si="171"/>
        <v>7.001505973975718E-13</v>
      </c>
      <c r="BG159" s="14">
        <f t="shared" si="172"/>
        <v>74.111675115859185</v>
      </c>
      <c r="BH159" s="15">
        <f t="shared" si="173"/>
        <v>1.9447371854374009E-9</v>
      </c>
      <c r="BI159" s="14">
        <f t="shared" si="174"/>
        <v>58.883248736445644</v>
      </c>
      <c r="BJ159" s="15">
        <f t="shared" si="175"/>
        <v>-9.6514485076245015E-10</v>
      </c>
      <c r="BK159" s="14">
        <f t="shared" si="176"/>
        <v>74.111675127463485</v>
      </c>
      <c r="BL159" s="15">
        <f t="shared" si="177"/>
        <v>-9.8595063304492913E-11</v>
      </c>
      <c r="BM159" s="14">
        <f t="shared" si="178"/>
        <v>58.883248730686581</v>
      </c>
      <c r="BN159" s="15">
        <f t="shared" si="179"/>
        <v>4.8930132365240227E-11</v>
      </c>
      <c r="BO159" s="47">
        <f t="shared" si="130"/>
        <v>48.7</v>
      </c>
      <c r="BP159" s="48">
        <f t="shared" si="131"/>
        <v>65.8</v>
      </c>
    </row>
    <row r="160" spans="2:68" s="2" customFormat="1" ht="12.45" x14ac:dyDescent="0.25">
      <c r="B160" s="24">
        <f t="shared" si="134"/>
        <v>143</v>
      </c>
      <c r="C160" s="14">
        <f t="shared" si="135"/>
        <v>60.46505693711071</v>
      </c>
      <c r="D160" s="15">
        <f t="shared" si="122"/>
        <v>6.3856139926876665E-6</v>
      </c>
      <c r="E160" s="14">
        <f t="shared" si="136"/>
        <v>48.837252048888168</v>
      </c>
      <c r="F160" s="15">
        <f t="shared" si="123"/>
        <v>-4.5998154734050445E-6</v>
      </c>
      <c r="G160" s="14">
        <f t="shared" si="180"/>
        <v>60.465146508522004</v>
      </c>
      <c r="H160" s="15">
        <f t="shared" si="124"/>
        <v>-3.2528993627600755E-6</v>
      </c>
      <c r="I160" s="14">
        <f t="shared" si="181"/>
        <v>48.83718752661909</v>
      </c>
      <c r="J160" s="15">
        <f t="shared" si="125"/>
        <v>2.3432218352326117E-6</v>
      </c>
      <c r="K160" s="14">
        <f t="shared" si="137"/>
        <v>60.464940922757812</v>
      </c>
      <c r="L160" s="15">
        <f t="shared" si="126"/>
        <v>1.8869602109727879E-5</v>
      </c>
      <c r="M160" s="14">
        <f t="shared" si="138"/>
        <v>48.837335618011686</v>
      </c>
      <c r="N160" s="15">
        <f t="shared" si="127"/>
        <v>-1.3592332650524952E-5</v>
      </c>
      <c r="O160" s="14">
        <f t="shared" si="139"/>
        <v>60.465116665882675</v>
      </c>
      <c r="P160" s="15">
        <f t="shared" si="128"/>
        <v>-4.1623773761045868E-8</v>
      </c>
      <c r="Q160" s="14">
        <f t="shared" si="140"/>
        <v>48.837209023686484</v>
      </c>
      <c r="R160" s="15">
        <f t="shared" si="129"/>
        <v>2.9983516114384656E-8</v>
      </c>
      <c r="S160" s="32">
        <f>$J$10*B160+$L$10</f>
        <v>-157.5</v>
      </c>
      <c r="T160" s="33">
        <f>$J$11*B160+$N$11</f>
        <v>-208.57142857142856</v>
      </c>
      <c r="U160" s="28"/>
      <c r="V160" s="24">
        <f t="shared" si="141"/>
        <v>143</v>
      </c>
      <c r="W160" s="14">
        <f t="shared" si="142"/>
        <v>79.682339906332729</v>
      </c>
      <c r="X160" s="15">
        <f t="shared" si="143"/>
        <v>2.8393329543598966E-3</v>
      </c>
      <c r="Y160" s="14">
        <f t="shared" si="144"/>
        <v>70.399586512188876</v>
      </c>
      <c r="Z160" s="15">
        <f t="shared" si="145"/>
        <v>-2.4830037764900226E-3</v>
      </c>
      <c r="AA160" s="14">
        <f t="shared" si="146"/>
        <v>79.783084589337676</v>
      </c>
      <c r="AB160" s="15">
        <f t="shared" si="147"/>
        <v>-3.189861318521281E-3</v>
      </c>
      <c r="AC160" s="14">
        <f t="shared" si="148"/>
        <v>70.311388846306969</v>
      </c>
      <c r="AD160" s="15">
        <f t="shared" si="149"/>
        <v>2.7956293048259084E-3</v>
      </c>
      <c r="AE160" s="14">
        <f t="shared" si="150"/>
        <v>79.508461770720317</v>
      </c>
      <c r="AF160" s="15">
        <f t="shared" si="151"/>
        <v>1.3246311621252005E-2</v>
      </c>
      <c r="AG160" s="14">
        <f t="shared" si="152"/>
        <v>70.551345801062439</v>
      </c>
      <c r="AH160" s="15">
        <f t="shared" si="153"/>
        <v>-1.1540741557233503E-2</v>
      </c>
      <c r="AI160" s="14">
        <f t="shared" si="154"/>
        <v>79.729640371355146</v>
      </c>
      <c r="AJ160" s="15">
        <f t="shared" si="155"/>
        <v>8.50580538980239E-6</v>
      </c>
      <c r="AK160" s="14">
        <f t="shared" si="156"/>
        <v>70.358201656157519</v>
      </c>
      <c r="AL160" s="15">
        <f t="shared" si="157"/>
        <v>-7.445954409490696E-6</v>
      </c>
      <c r="AM160" s="32">
        <f t="shared" si="132"/>
        <v>-32.520325203252071</v>
      </c>
      <c r="AN160" s="33">
        <f t="shared" si="133"/>
        <v>-44.4444444444444</v>
      </c>
      <c r="AO160" s="28"/>
      <c r="AP160" s="24">
        <f t="shared" si="158"/>
        <v>143</v>
      </c>
      <c r="AQ160" s="16">
        <f t="shared" si="159"/>
        <v>79.999999999760988</v>
      </c>
      <c r="AR160" s="15">
        <f t="shared" si="160"/>
        <v>4.7801762548117929E-11</v>
      </c>
      <c r="AS160" s="14">
        <f t="shared" si="161"/>
        <v>69.999999999999986</v>
      </c>
      <c r="AT160" s="15">
        <f t="shared" si="162"/>
        <v>4.6629367034256567E-15</v>
      </c>
      <c r="AX160" s="24">
        <f t="shared" si="163"/>
        <v>143</v>
      </c>
      <c r="AY160" s="14">
        <f t="shared" si="164"/>
        <v>74.11167512034578</v>
      </c>
      <c r="AZ160" s="15">
        <f t="shared" si="165"/>
        <v>1.1547177877268256E-9</v>
      </c>
      <c r="BA160" s="14">
        <f t="shared" si="166"/>
        <v>58.883248734219016</v>
      </c>
      <c r="BB160" s="15">
        <f t="shared" si="167"/>
        <v>-5.7307228339854795E-10</v>
      </c>
      <c r="BC160" s="14">
        <f t="shared" si="168"/>
        <v>74.111675126910157</v>
      </c>
      <c r="BD160" s="15">
        <f t="shared" si="169"/>
        <v>-1.1650917117712022E-12</v>
      </c>
      <c r="BE160" s="14">
        <f t="shared" si="170"/>
        <v>58.883248730961199</v>
      </c>
      <c r="BF160" s="15">
        <f t="shared" si="171"/>
        <v>5.7463340346636123E-13</v>
      </c>
      <c r="BG160" s="14">
        <f t="shared" si="172"/>
        <v>74.111675117803927</v>
      </c>
      <c r="BH160" s="15">
        <f t="shared" si="173"/>
        <v>1.602297313245756E-9</v>
      </c>
      <c r="BI160" s="14">
        <f t="shared" si="174"/>
        <v>58.8832487354805</v>
      </c>
      <c r="BJ160" s="15">
        <f t="shared" si="175"/>
        <v>-7.9519849256302719E-10</v>
      </c>
      <c r="BK160" s="14">
        <f t="shared" si="176"/>
        <v>74.11167512736489</v>
      </c>
      <c r="BL160" s="15">
        <f t="shared" si="177"/>
        <v>-8.1233880311054397E-11</v>
      </c>
      <c r="BM160" s="14">
        <f t="shared" si="178"/>
        <v>58.883248730735509</v>
      </c>
      <c r="BN160" s="15">
        <f t="shared" si="179"/>
        <v>4.0316514931783999E-11</v>
      </c>
      <c r="BO160" s="47">
        <f t="shared" si="130"/>
        <v>48.55</v>
      </c>
      <c r="BP160" s="48">
        <f t="shared" si="131"/>
        <v>65.7</v>
      </c>
    </row>
    <row r="161" spans="2:68" s="2" customFormat="1" ht="12.45" x14ac:dyDescent="0.25">
      <c r="B161" s="24">
        <f t="shared" si="134"/>
        <v>144</v>
      </c>
      <c r="C161" s="14">
        <f t="shared" si="135"/>
        <v>60.465063322724703</v>
      </c>
      <c r="D161" s="15">
        <f t="shared" si="122"/>
        <v>5.6984764156275958E-6</v>
      </c>
      <c r="E161" s="14">
        <f t="shared" si="136"/>
        <v>48.837247449072692</v>
      </c>
      <c r="F161" s="15">
        <f t="shared" si="123"/>
        <v>-4.1048459271664228E-6</v>
      </c>
      <c r="G161" s="14">
        <f t="shared" si="180"/>
        <v>60.465143255622642</v>
      </c>
      <c r="H161" s="15">
        <f t="shared" si="124"/>
        <v>-2.9028648671491908E-6</v>
      </c>
      <c r="I161" s="14">
        <f t="shared" si="181"/>
        <v>48.837189869840927</v>
      </c>
      <c r="J161" s="15">
        <f t="shared" si="125"/>
        <v>2.0910740605728506E-6</v>
      </c>
      <c r="K161" s="14">
        <f t="shared" si="137"/>
        <v>60.46495979235992</v>
      </c>
      <c r="L161" s="15">
        <f t="shared" si="126"/>
        <v>1.6839093513354442E-5</v>
      </c>
      <c r="M161" s="14">
        <f t="shared" si="138"/>
        <v>48.837322025679036</v>
      </c>
      <c r="N161" s="15">
        <f t="shared" si="127"/>
        <v>-1.2129726719933842E-5</v>
      </c>
      <c r="O161" s="14">
        <f t="shared" si="139"/>
        <v>60.465116624258904</v>
      </c>
      <c r="P161" s="15">
        <f t="shared" si="128"/>
        <v>-3.7144765485663811E-8</v>
      </c>
      <c r="Q161" s="14">
        <f t="shared" si="140"/>
        <v>48.837209053670001</v>
      </c>
      <c r="R161" s="15">
        <f t="shared" si="129"/>
        <v>2.6757080107131515E-8</v>
      </c>
      <c r="S161" s="32">
        <f>$J$10*B161+$L$10</f>
        <v>-160</v>
      </c>
      <c r="T161" s="33">
        <f>$J$11*B161+$N$11</f>
        <v>-211.42857142857144</v>
      </c>
      <c r="U161" s="28"/>
      <c r="V161" s="24">
        <f t="shared" si="141"/>
        <v>144</v>
      </c>
      <c r="W161" s="14">
        <f t="shared" si="142"/>
        <v>79.685179239287095</v>
      </c>
      <c r="X161" s="15">
        <f t="shared" si="143"/>
        <v>2.669402070556437E-3</v>
      </c>
      <c r="Y161" s="14">
        <f t="shared" si="144"/>
        <v>70.397103508412386</v>
      </c>
      <c r="Z161" s="15">
        <f t="shared" si="145"/>
        <v>-2.3345418503932791E-3</v>
      </c>
      <c r="AA161" s="14">
        <f t="shared" si="146"/>
        <v>79.779894728019158</v>
      </c>
      <c r="AB161" s="15">
        <f t="shared" si="147"/>
        <v>-2.9989691190612788E-3</v>
      </c>
      <c r="AC161" s="14">
        <f t="shared" si="148"/>
        <v>70.314184475611796</v>
      </c>
      <c r="AD161" s="15">
        <f t="shared" si="149"/>
        <v>2.6281474255878123E-3</v>
      </c>
      <c r="AE161" s="14">
        <f t="shared" si="150"/>
        <v>79.521708082341576</v>
      </c>
      <c r="AF161" s="15">
        <f t="shared" si="151"/>
        <v>1.2453462319680142E-2</v>
      </c>
      <c r="AG161" s="14">
        <f t="shared" si="152"/>
        <v>70.539805059505198</v>
      </c>
      <c r="AH161" s="15">
        <f t="shared" si="153"/>
        <v>-1.0853053218795594E-2</v>
      </c>
      <c r="AI161" s="14">
        <f t="shared" si="154"/>
        <v>79.729648877160542</v>
      </c>
      <c r="AJ161" s="15">
        <f t="shared" si="155"/>
        <v>7.9967625099541806E-6</v>
      </c>
      <c r="AK161" s="14">
        <f t="shared" si="156"/>
        <v>70.358194210203109</v>
      </c>
      <c r="AL161" s="15">
        <f t="shared" si="157"/>
        <v>-7.0003412169228341E-6</v>
      </c>
      <c r="AM161" s="32">
        <f t="shared" si="132"/>
        <v>-34.146341463414672</v>
      </c>
      <c r="AN161" s="33">
        <f t="shared" si="133"/>
        <v>-46.153846153846104</v>
      </c>
      <c r="AO161" s="28"/>
      <c r="AP161" s="24">
        <f t="shared" si="158"/>
        <v>144</v>
      </c>
      <c r="AQ161" s="16">
        <f t="shared" si="159"/>
        <v>79.999999999808793</v>
      </c>
      <c r="AR161" s="15">
        <f t="shared" si="160"/>
        <v>3.8241410038517189E-11</v>
      </c>
      <c r="AS161" s="14">
        <f t="shared" si="161"/>
        <v>69.999999999999986</v>
      </c>
      <c r="AT161" s="15">
        <f t="shared" si="162"/>
        <v>4.6629367034256567E-15</v>
      </c>
      <c r="AX161" s="24">
        <f t="shared" si="163"/>
        <v>144</v>
      </c>
      <c r="AY161" s="14">
        <f t="shared" si="164"/>
        <v>74.111675121500497</v>
      </c>
      <c r="AZ161" s="15">
        <f t="shared" si="165"/>
        <v>9.5139118234819747E-10</v>
      </c>
      <c r="BA161" s="14">
        <f t="shared" si="166"/>
        <v>58.883248733645942</v>
      </c>
      <c r="BB161" s="15">
        <f t="shared" si="167"/>
        <v>-4.7216430429229053E-10</v>
      </c>
      <c r="BC161" s="14">
        <f t="shared" si="168"/>
        <v>74.111675126908992</v>
      </c>
      <c r="BD161" s="15">
        <f t="shared" si="169"/>
        <v>-9.577448817102104E-13</v>
      </c>
      <c r="BE161" s="14">
        <f t="shared" si="170"/>
        <v>58.883248730961775</v>
      </c>
      <c r="BF161" s="15">
        <f t="shared" si="171"/>
        <v>4.7265068339725061E-13</v>
      </c>
      <c r="BG161" s="14">
        <f t="shared" si="172"/>
        <v>74.111675119406229</v>
      </c>
      <c r="BH161" s="15">
        <f t="shared" si="173"/>
        <v>1.3201575195474216E-9</v>
      </c>
      <c r="BI161" s="14">
        <f t="shared" si="174"/>
        <v>58.883248734685303</v>
      </c>
      <c r="BJ161" s="15">
        <f t="shared" si="175"/>
        <v>-6.5518014030084787E-10</v>
      </c>
      <c r="BK161" s="14">
        <f t="shared" si="176"/>
        <v>74.111675127283661</v>
      </c>
      <c r="BL161" s="15">
        <f t="shared" si="177"/>
        <v>-6.6930240256210669E-11</v>
      </c>
      <c r="BM161" s="14">
        <f t="shared" si="178"/>
        <v>58.883248730775826</v>
      </c>
      <c r="BN161" s="15">
        <f t="shared" si="179"/>
        <v>3.3214987443944226E-11</v>
      </c>
      <c r="BO161" s="47">
        <f t="shared" si="130"/>
        <v>48.400000000000006</v>
      </c>
      <c r="BP161" s="48">
        <f t="shared" si="131"/>
        <v>65.599999999999994</v>
      </c>
    </row>
    <row r="162" spans="2:68" s="2" customFormat="1" ht="12.45" x14ac:dyDescent="0.25">
      <c r="B162" s="24">
        <f t="shared" si="134"/>
        <v>145</v>
      </c>
      <c r="C162" s="14">
        <f t="shared" si="135"/>
        <v>60.465069021201117</v>
      </c>
      <c r="D162" s="15">
        <f t="shared" si="122"/>
        <v>5.0852798194611637E-6</v>
      </c>
      <c r="E162" s="14">
        <f t="shared" si="136"/>
        <v>48.837243344226763</v>
      </c>
      <c r="F162" s="15">
        <f t="shared" si="123"/>
        <v>-3.663138003595634E-6</v>
      </c>
      <c r="G162" s="14">
        <f t="shared" si="180"/>
        <v>60.465140352757778</v>
      </c>
      <c r="H162" s="15">
        <f t="shared" si="124"/>
        <v>-2.5904964857659252E-6</v>
      </c>
      <c r="I162" s="14">
        <f t="shared" si="181"/>
        <v>48.837191960914986</v>
      </c>
      <c r="J162" s="15">
        <f t="shared" si="125"/>
        <v>1.866059293753608E-6</v>
      </c>
      <c r="K162" s="14">
        <f t="shared" si="137"/>
        <v>60.464976631453432</v>
      </c>
      <c r="L162" s="15">
        <f t="shared" si="126"/>
        <v>1.5027083355434456E-5</v>
      </c>
      <c r="M162" s="14">
        <f t="shared" si="138"/>
        <v>48.837309895952316</v>
      </c>
      <c r="N162" s="15">
        <f t="shared" si="127"/>
        <v>-1.0824502508555156E-5</v>
      </c>
      <c r="O162" s="14">
        <f t="shared" si="139"/>
        <v>60.465116587114139</v>
      </c>
      <c r="P162" s="15">
        <f t="shared" si="128"/>
        <v>-3.3147728561999656E-8</v>
      </c>
      <c r="Q162" s="14">
        <f t="shared" si="140"/>
        <v>48.83720908042708</v>
      </c>
      <c r="R162" s="15">
        <f t="shared" si="129"/>
        <v>2.3877831267782312E-8</v>
      </c>
      <c r="S162" s="32">
        <f>$J$10*B162+$L$10</f>
        <v>-162.5</v>
      </c>
      <c r="T162" s="33">
        <f>$J$11*B162+$N$11</f>
        <v>-214.28571428571428</v>
      </c>
      <c r="U162" s="28"/>
      <c r="V162" s="24">
        <f t="shared" si="141"/>
        <v>145</v>
      </c>
      <c r="W162" s="14">
        <f t="shared" si="142"/>
        <v>79.687848641357647</v>
      </c>
      <c r="X162" s="15">
        <f t="shared" si="143"/>
        <v>2.5096417079089051E-3</v>
      </c>
      <c r="Y162" s="14">
        <f t="shared" si="144"/>
        <v>70.394768966561998</v>
      </c>
      <c r="Z162" s="15">
        <f t="shared" si="145"/>
        <v>-2.1949489232451214E-3</v>
      </c>
      <c r="AA162" s="14">
        <f t="shared" si="146"/>
        <v>79.776895758900096</v>
      </c>
      <c r="AB162" s="15">
        <f t="shared" si="147"/>
        <v>-2.8194999646995456E-3</v>
      </c>
      <c r="AC162" s="14">
        <f t="shared" si="148"/>
        <v>70.316812623037379</v>
      </c>
      <c r="AD162" s="15">
        <f t="shared" si="149"/>
        <v>2.4707088646636066E-3</v>
      </c>
      <c r="AE162" s="14">
        <f t="shared" si="150"/>
        <v>79.534161544661259</v>
      </c>
      <c r="AF162" s="15">
        <f t="shared" si="151"/>
        <v>1.1708071509301199E-2</v>
      </c>
      <c r="AG162" s="14">
        <f t="shared" si="152"/>
        <v>70.528952006286403</v>
      </c>
      <c r="AH162" s="15">
        <f t="shared" si="153"/>
        <v>-1.0206174100186871E-2</v>
      </c>
      <c r="AI162" s="14">
        <f t="shared" si="154"/>
        <v>79.729656873923048</v>
      </c>
      <c r="AJ162" s="15">
        <f t="shared" si="155"/>
        <v>7.5181840788474119E-6</v>
      </c>
      <c r="AK162" s="14">
        <f t="shared" si="156"/>
        <v>70.358187209861896</v>
      </c>
      <c r="AL162" s="15">
        <f t="shared" si="157"/>
        <v>-6.5813962759619926E-6</v>
      </c>
      <c r="AM162" s="32">
        <f t="shared" si="132"/>
        <v>-35.772357723577272</v>
      </c>
      <c r="AN162" s="33">
        <f t="shared" si="133"/>
        <v>-47.863247863247807</v>
      </c>
      <c r="AO162" s="28"/>
      <c r="AP162" s="24">
        <f t="shared" si="158"/>
        <v>145</v>
      </c>
      <c r="AQ162" s="16">
        <f t="shared" si="159"/>
        <v>79.999999999847034</v>
      </c>
      <c r="AR162" s="15">
        <f t="shared" si="160"/>
        <v>3.0592417488092623E-11</v>
      </c>
      <c r="AS162" s="14">
        <f t="shared" si="161"/>
        <v>69.999999999999986</v>
      </c>
      <c r="AT162" s="15">
        <f t="shared" si="162"/>
        <v>4.6629367034256567E-15</v>
      </c>
      <c r="AX162" s="24">
        <f t="shared" si="163"/>
        <v>145</v>
      </c>
      <c r="AY162" s="14">
        <f t="shared" si="164"/>
        <v>74.111675122451885</v>
      </c>
      <c r="AZ162" s="15">
        <f t="shared" si="165"/>
        <v>7.838681085593182E-10</v>
      </c>
      <c r="BA162" s="14">
        <f t="shared" si="166"/>
        <v>58.883248733173779</v>
      </c>
      <c r="BB162" s="15">
        <f t="shared" si="167"/>
        <v>-3.8902485295518929E-10</v>
      </c>
      <c r="BC162" s="14">
        <f t="shared" si="168"/>
        <v>74.11167512690804</v>
      </c>
      <c r="BD162" s="15">
        <f t="shared" si="169"/>
        <v>-7.8989268594655513E-13</v>
      </c>
      <c r="BE162" s="14">
        <f t="shared" si="170"/>
        <v>58.883248730962251</v>
      </c>
      <c r="BF162" s="15">
        <f t="shared" si="171"/>
        <v>3.9028002487989058E-13</v>
      </c>
      <c r="BG162" s="14">
        <f t="shared" si="172"/>
        <v>74.111675120726389</v>
      </c>
      <c r="BH162" s="15">
        <f t="shared" si="173"/>
        <v>1.0877003301650677E-9</v>
      </c>
      <c r="BI162" s="14">
        <f t="shared" si="174"/>
        <v>58.883248734030126</v>
      </c>
      <c r="BJ162" s="15">
        <f t="shared" si="175"/>
        <v>-5.3981414941551356E-10</v>
      </c>
      <c r="BK162" s="14">
        <f t="shared" si="176"/>
        <v>74.111675127216728</v>
      </c>
      <c r="BL162" s="15">
        <f t="shared" si="177"/>
        <v>-5.5144383137873566E-11</v>
      </c>
      <c r="BM162" s="14">
        <f t="shared" si="178"/>
        <v>58.883248730809044</v>
      </c>
      <c r="BN162" s="15">
        <f t="shared" si="179"/>
        <v>2.7366670689245346E-11</v>
      </c>
      <c r="BO162" s="47">
        <f t="shared" si="130"/>
        <v>48.25</v>
      </c>
      <c r="BP162" s="48">
        <f t="shared" si="131"/>
        <v>65.5</v>
      </c>
    </row>
    <row r="163" spans="2:68" s="2" customFormat="1" ht="12.45" x14ac:dyDescent="0.25">
      <c r="B163" s="24">
        <f t="shared" si="134"/>
        <v>146</v>
      </c>
      <c r="C163" s="14">
        <f t="shared" si="135"/>
        <v>60.465074106480934</v>
      </c>
      <c r="D163" s="15">
        <f t="shared" si="122"/>
        <v>4.5380676056971936E-6</v>
      </c>
      <c r="E163" s="14">
        <f t="shared" si="136"/>
        <v>48.837239681088761</v>
      </c>
      <c r="F163" s="15">
        <f t="shared" si="123"/>
        <v>-3.2689604925195681E-6</v>
      </c>
      <c r="G163" s="14">
        <f t="shared" si="180"/>
        <v>60.465137762261293</v>
      </c>
      <c r="H163" s="15">
        <f t="shared" si="124"/>
        <v>-2.3117410896666968E-6</v>
      </c>
      <c r="I163" s="14">
        <f t="shared" si="181"/>
        <v>48.837193826974278</v>
      </c>
      <c r="J163" s="15">
        <f t="shared" si="125"/>
        <v>1.6652578063158785E-6</v>
      </c>
      <c r="K163" s="14">
        <f t="shared" si="137"/>
        <v>60.464991658536789</v>
      </c>
      <c r="L163" s="15">
        <f t="shared" si="126"/>
        <v>1.3410059370055905E-5</v>
      </c>
      <c r="M163" s="14">
        <f t="shared" si="138"/>
        <v>48.837299071449806</v>
      </c>
      <c r="N163" s="15">
        <f t="shared" si="127"/>
        <v>-9.6597256433739176E-6</v>
      </c>
      <c r="O163" s="14">
        <f t="shared" si="139"/>
        <v>60.465116553966411</v>
      </c>
      <c r="P163" s="15">
        <f t="shared" si="128"/>
        <v>-2.9580800475770275E-8</v>
      </c>
      <c r="Q163" s="14">
        <f t="shared" si="140"/>
        <v>48.837209104304911</v>
      </c>
      <c r="R163" s="15">
        <f t="shared" si="129"/>
        <v>2.1308408371112364E-8</v>
      </c>
      <c r="S163" s="32">
        <f>$J$10*B163+$L$10</f>
        <v>-165</v>
      </c>
      <c r="T163" s="33">
        <f>$J$11*B163+$N$11</f>
        <v>-217.14285714285717</v>
      </c>
      <c r="U163" s="28"/>
      <c r="V163" s="24">
        <f t="shared" si="141"/>
        <v>146</v>
      </c>
      <c r="W163" s="14">
        <f t="shared" si="142"/>
        <v>79.690358283065549</v>
      </c>
      <c r="X163" s="15">
        <f t="shared" si="143"/>
        <v>2.3594431138391769E-3</v>
      </c>
      <c r="Y163" s="14">
        <f t="shared" si="144"/>
        <v>70.392574017638751</v>
      </c>
      <c r="Z163" s="15">
        <f t="shared" si="145"/>
        <v>-2.0636960659725645E-3</v>
      </c>
      <c r="AA163" s="14">
        <f t="shared" si="146"/>
        <v>79.774076258935395</v>
      </c>
      <c r="AB163" s="15">
        <f t="shared" si="147"/>
        <v>-2.650770370701494E-3</v>
      </c>
      <c r="AC163" s="14">
        <f t="shared" si="148"/>
        <v>70.319283331902042</v>
      </c>
      <c r="AD163" s="15">
        <f t="shared" si="149"/>
        <v>2.3227102292615598E-3</v>
      </c>
      <c r="AE163" s="14">
        <f t="shared" si="150"/>
        <v>79.545869616170563</v>
      </c>
      <c r="AF163" s="15">
        <f t="shared" si="151"/>
        <v>1.1007298368218343E-2</v>
      </c>
      <c r="AG163" s="14">
        <f t="shared" si="152"/>
        <v>70.518745832186212</v>
      </c>
      <c r="AH163" s="15">
        <f t="shared" si="153"/>
        <v>-9.5977021398017115E-3</v>
      </c>
      <c r="AI163" s="14">
        <f t="shared" si="154"/>
        <v>79.729664392107125</v>
      </c>
      <c r="AJ163" s="15">
        <f t="shared" si="155"/>
        <v>7.0682469095473266E-6</v>
      </c>
      <c r="AK163" s="14">
        <f t="shared" si="156"/>
        <v>70.358180628465618</v>
      </c>
      <c r="AL163" s="15">
        <f t="shared" si="157"/>
        <v>-6.1875236045949578E-6</v>
      </c>
      <c r="AM163" s="32">
        <f t="shared" si="132"/>
        <v>-37.398373983739873</v>
      </c>
      <c r="AN163" s="33">
        <f t="shared" si="133"/>
        <v>-49.572649572649539</v>
      </c>
      <c r="AO163" s="28"/>
      <c r="AP163" s="24">
        <f t="shared" si="158"/>
        <v>146</v>
      </c>
      <c r="AQ163" s="16">
        <f t="shared" si="159"/>
        <v>79.99999999987763</v>
      </c>
      <c r="AR163" s="15">
        <f t="shared" si="160"/>
        <v>2.4474644533219215E-11</v>
      </c>
      <c r="AS163" s="14">
        <f t="shared" si="161"/>
        <v>69.999999999999986</v>
      </c>
      <c r="AT163" s="15">
        <f t="shared" si="162"/>
        <v>4.6629367034256567E-15</v>
      </c>
      <c r="AX163" s="24">
        <f t="shared" si="163"/>
        <v>146</v>
      </c>
      <c r="AY163" s="14">
        <f t="shared" si="164"/>
        <v>74.111675123235756</v>
      </c>
      <c r="AZ163" s="15">
        <f t="shared" si="165"/>
        <v>6.458392985345752E-10</v>
      </c>
      <c r="BA163" s="14">
        <f t="shared" si="166"/>
        <v>58.883248732784757</v>
      </c>
      <c r="BB163" s="15">
        <f t="shared" si="167"/>
        <v>-3.2052384436253503E-10</v>
      </c>
      <c r="BC163" s="14">
        <f t="shared" si="168"/>
        <v>74.111675126907244</v>
      </c>
      <c r="BD163" s="15">
        <f t="shared" si="169"/>
        <v>-6.5166146590590093E-13</v>
      </c>
      <c r="BE163" s="14">
        <f t="shared" si="170"/>
        <v>58.883248730962642</v>
      </c>
      <c r="BF163" s="15">
        <f t="shared" si="171"/>
        <v>3.2359901560393152E-13</v>
      </c>
      <c r="BG163" s="14">
        <f t="shared" si="172"/>
        <v>74.111675121814088</v>
      </c>
      <c r="BH163" s="15">
        <f t="shared" si="173"/>
        <v>8.9617274677906712E-10</v>
      </c>
      <c r="BI163" s="14">
        <f t="shared" si="174"/>
        <v>58.883248733490312</v>
      </c>
      <c r="BJ163" s="15">
        <f t="shared" si="175"/>
        <v>-4.4476233188975642E-10</v>
      </c>
      <c r="BK163" s="14">
        <f t="shared" si="176"/>
        <v>74.11167512716159</v>
      </c>
      <c r="BL163" s="15">
        <f t="shared" si="177"/>
        <v>-4.5438576759231039E-11</v>
      </c>
      <c r="BM163" s="14">
        <f t="shared" si="178"/>
        <v>58.883248730836414</v>
      </c>
      <c r="BN163" s="15">
        <f t="shared" si="179"/>
        <v>2.2546025959847405E-11</v>
      </c>
      <c r="BO163" s="47">
        <f t="shared" si="130"/>
        <v>48.1</v>
      </c>
      <c r="BP163" s="48">
        <f t="shared" si="131"/>
        <v>65.400000000000006</v>
      </c>
    </row>
    <row r="164" spans="2:68" s="2" customFormat="1" ht="12.45" x14ac:dyDescent="0.25">
      <c r="B164" s="24">
        <f t="shared" si="134"/>
        <v>147</v>
      </c>
      <c r="C164" s="14">
        <f t="shared" si="135"/>
        <v>60.465078644548541</v>
      </c>
      <c r="D164" s="15">
        <f t="shared" si="122"/>
        <v>4.0497393625216205E-6</v>
      </c>
      <c r="E164" s="14">
        <f t="shared" si="136"/>
        <v>48.83723641212827</v>
      </c>
      <c r="F164" s="15">
        <f t="shared" si="123"/>
        <v>-2.9171988833454066E-6</v>
      </c>
      <c r="G164" s="14">
        <f t="shared" si="180"/>
        <v>60.465135450520201</v>
      </c>
      <c r="H164" s="15">
        <f t="shared" si="124"/>
        <v>-2.0629816943618096E-6</v>
      </c>
      <c r="I164" s="14">
        <f t="shared" si="181"/>
        <v>48.837195492232084</v>
      </c>
      <c r="J164" s="15">
        <f t="shared" si="125"/>
        <v>1.4860640602520903E-6</v>
      </c>
      <c r="K164" s="14">
        <f t="shared" si="137"/>
        <v>60.465005068596156</v>
      </c>
      <c r="L164" s="15">
        <f t="shared" si="126"/>
        <v>1.1967039434956916E-5</v>
      </c>
      <c r="M164" s="14">
        <f t="shared" si="138"/>
        <v>48.837289411724164</v>
      </c>
      <c r="N164" s="15">
        <f t="shared" si="127"/>
        <v>-8.6202838005533522E-6</v>
      </c>
      <c r="O164" s="14">
        <f t="shared" si="139"/>
        <v>60.465116524385607</v>
      </c>
      <c r="P164" s="15">
        <f t="shared" si="128"/>
        <v>-2.6397699581792722E-8</v>
      </c>
      <c r="Q164" s="14">
        <f t="shared" si="140"/>
        <v>48.83720912561332</v>
      </c>
      <c r="R164" s="15">
        <f t="shared" si="129"/>
        <v>1.9015475416495065E-8</v>
      </c>
      <c r="S164" s="32">
        <f>$J$10*B164+$L$10</f>
        <v>-167.5</v>
      </c>
      <c r="T164" s="33">
        <f>$J$11*B164+$N$11</f>
        <v>-220</v>
      </c>
      <c r="U164" s="28"/>
      <c r="V164" s="24">
        <f t="shared" si="141"/>
        <v>147</v>
      </c>
      <c r="W164" s="14">
        <f t="shared" si="142"/>
        <v>79.692717726179382</v>
      </c>
      <c r="X164" s="15">
        <f t="shared" si="143"/>
        <v>2.2182339762393255E-3</v>
      </c>
      <c r="Y164" s="14">
        <f t="shared" si="144"/>
        <v>70.390510321572776</v>
      </c>
      <c r="Z164" s="15">
        <f t="shared" si="145"/>
        <v>-1.9402857893222603E-3</v>
      </c>
      <c r="AA164" s="14">
        <f t="shared" si="146"/>
        <v>79.771425488564688</v>
      </c>
      <c r="AB164" s="15">
        <f t="shared" si="147"/>
        <v>-2.4921377385505039E-3</v>
      </c>
      <c r="AC164" s="14">
        <f t="shared" si="148"/>
        <v>70.321606042131307</v>
      </c>
      <c r="AD164" s="15">
        <f t="shared" si="149"/>
        <v>2.1835845086890515E-3</v>
      </c>
      <c r="AE164" s="14">
        <f t="shared" si="150"/>
        <v>79.556876914538776</v>
      </c>
      <c r="AF164" s="15">
        <f t="shared" si="151"/>
        <v>1.0348472077365223E-2</v>
      </c>
      <c r="AG164" s="14">
        <f t="shared" si="152"/>
        <v>70.509148130046412</v>
      </c>
      <c r="AH164" s="15">
        <f t="shared" si="153"/>
        <v>-9.0253743617481064E-3</v>
      </c>
      <c r="AI164" s="14">
        <f t="shared" si="154"/>
        <v>79.729671460354041</v>
      </c>
      <c r="AJ164" s="15">
        <f t="shared" si="155"/>
        <v>6.645236916291708E-6</v>
      </c>
      <c r="AK164" s="14">
        <f t="shared" si="156"/>
        <v>70.358174440942008</v>
      </c>
      <c r="AL164" s="15">
        <f t="shared" si="157"/>
        <v>-5.817222726633986E-6</v>
      </c>
      <c r="AM164" s="32">
        <f t="shared" si="132"/>
        <v>-39.024390243902474</v>
      </c>
      <c r="AN164" s="33">
        <f t="shared" si="133"/>
        <v>-51.282051282051242</v>
      </c>
      <c r="AO164" s="28"/>
      <c r="AP164" s="24">
        <f t="shared" si="158"/>
        <v>147</v>
      </c>
      <c r="AQ164" s="16">
        <f t="shared" si="159"/>
        <v>79.999999999902101</v>
      </c>
      <c r="AR164" s="15">
        <f t="shared" si="160"/>
        <v>1.9579005083845601E-11</v>
      </c>
      <c r="AS164" s="14">
        <f t="shared" si="161"/>
        <v>69.999999999999986</v>
      </c>
      <c r="AT164" s="15">
        <f t="shared" si="162"/>
        <v>4.6629367034256567E-15</v>
      </c>
      <c r="AX164" s="24">
        <f t="shared" si="163"/>
        <v>147</v>
      </c>
      <c r="AY164" s="14">
        <f t="shared" si="164"/>
        <v>74.111675123881597</v>
      </c>
      <c r="AZ164" s="15">
        <f t="shared" si="165"/>
        <v>5.321194359149791E-10</v>
      </c>
      <c r="BA164" s="14">
        <f t="shared" si="166"/>
        <v>58.883248732464232</v>
      </c>
      <c r="BB164" s="15">
        <f t="shared" si="167"/>
        <v>-2.6408425362571501E-10</v>
      </c>
      <c r="BC164" s="14">
        <f t="shared" si="168"/>
        <v>74.11167512690659</v>
      </c>
      <c r="BD164" s="15">
        <f t="shared" si="169"/>
        <v>-5.3317756301391429E-13</v>
      </c>
      <c r="BE164" s="14">
        <f t="shared" si="170"/>
        <v>58.883248730962968</v>
      </c>
      <c r="BF164" s="15">
        <f t="shared" si="171"/>
        <v>2.6084041863832205E-13</v>
      </c>
      <c r="BG164" s="14">
        <f t="shared" si="172"/>
        <v>74.111675122710267</v>
      </c>
      <c r="BH164" s="15">
        <f t="shared" si="173"/>
        <v>7.3837028985410659E-10</v>
      </c>
      <c r="BI164" s="14">
        <f t="shared" si="174"/>
        <v>58.883248733045548</v>
      </c>
      <c r="BJ164" s="15">
        <f t="shared" si="175"/>
        <v>-3.6644744769516496E-10</v>
      </c>
      <c r="BK164" s="14">
        <f t="shared" si="176"/>
        <v>74.111675127116158</v>
      </c>
      <c r="BL164" s="15">
        <f t="shared" si="177"/>
        <v>-3.7434330874922284E-11</v>
      </c>
      <c r="BM164" s="14">
        <f t="shared" si="178"/>
        <v>58.883248730858959</v>
      </c>
      <c r="BN164" s="15">
        <f t="shared" si="179"/>
        <v>1.8576544701788136E-11</v>
      </c>
      <c r="BO164" s="47">
        <f t="shared" si="130"/>
        <v>47.95</v>
      </c>
      <c r="BP164" s="48">
        <f t="shared" si="131"/>
        <v>65.3</v>
      </c>
    </row>
    <row r="165" spans="2:68" s="2" customFormat="1" ht="12.45" x14ac:dyDescent="0.25">
      <c r="B165" s="24">
        <f t="shared" si="134"/>
        <v>148</v>
      </c>
      <c r="C165" s="14">
        <f t="shared" si="135"/>
        <v>60.465082694287901</v>
      </c>
      <c r="D165" s="15">
        <f t="shared" si="122"/>
        <v>3.6139587433758891E-6</v>
      </c>
      <c r="E165" s="14">
        <f t="shared" si="136"/>
        <v>48.837233494929386</v>
      </c>
      <c r="F165" s="15">
        <f t="shared" si="123"/>
        <v>-2.6032889959282102E-6</v>
      </c>
      <c r="G165" s="14">
        <f t="shared" si="180"/>
        <v>60.465133387538508</v>
      </c>
      <c r="H165" s="15">
        <f t="shared" si="124"/>
        <v>-1.8409905271354887E-6</v>
      </c>
      <c r="I165" s="14">
        <f t="shared" si="181"/>
        <v>48.837196978296141</v>
      </c>
      <c r="J165" s="15">
        <f t="shared" si="125"/>
        <v>1.3261528843955261E-6</v>
      </c>
      <c r="K165" s="14">
        <f t="shared" si="137"/>
        <v>60.46501703563559</v>
      </c>
      <c r="L165" s="15">
        <f t="shared" si="126"/>
        <v>1.0679299303095746E-5</v>
      </c>
      <c r="M165" s="14">
        <f t="shared" si="138"/>
        <v>48.837280791440364</v>
      </c>
      <c r="N165" s="15">
        <f t="shared" si="127"/>
        <v>-7.6926906888985513E-6</v>
      </c>
      <c r="O165" s="14">
        <f t="shared" si="139"/>
        <v>60.465116497987907</v>
      </c>
      <c r="P165" s="15">
        <f t="shared" si="128"/>
        <v>-2.3557121586748053E-8</v>
      </c>
      <c r="Q165" s="14">
        <f t="shared" si="140"/>
        <v>48.837209144628794</v>
      </c>
      <c r="R165" s="15">
        <f t="shared" si="129"/>
        <v>1.696927753869204E-8</v>
      </c>
      <c r="S165" s="32">
        <f>$J$10*B165+$L$10</f>
        <v>-170</v>
      </c>
      <c r="T165" s="33">
        <f>$J$11*B165+$N$11</f>
        <v>-222.85714285714289</v>
      </c>
      <c r="U165" s="28"/>
      <c r="V165" s="24">
        <f t="shared" si="141"/>
        <v>148</v>
      </c>
      <c r="W165" s="14">
        <f t="shared" si="142"/>
        <v>79.694935960155618</v>
      </c>
      <c r="X165" s="15">
        <f t="shared" si="143"/>
        <v>2.0854762417741313E-3</v>
      </c>
      <c r="Y165" s="14">
        <f t="shared" si="144"/>
        <v>70.388570035783459</v>
      </c>
      <c r="Z165" s="15">
        <f t="shared" si="145"/>
        <v>-1.8242501872141048E-3</v>
      </c>
      <c r="AA165" s="14">
        <f t="shared" si="146"/>
        <v>79.768933350826131</v>
      </c>
      <c r="AB165" s="15">
        <f t="shared" si="147"/>
        <v>-2.342997911348732E-3</v>
      </c>
      <c r="AC165" s="14">
        <f t="shared" si="148"/>
        <v>70.323789626639993</v>
      </c>
      <c r="AD165" s="15">
        <f t="shared" si="149"/>
        <v>2.0527988655292262E-3</v>
      </c>
      <c r="AE165" s="14">
        <f t="shared" si="150"/>
        <v>79.567225386616144</v>
      </c>
      <c r="AF165" s="15">
        <f t="shared" si="151"/>
        <v>9.7290816610220432E-3</v>
      </c>
      <c r="AG165" s="14">
        <f t="shared" si="152"/>
        <v>70.500122755684657</v>
      </c>
      <c r="AH165" s="15">
        <f t="shared" si="153"/>
        <v>-8.4870590938876944E-3</v>
      </c>
      <c r="AI165" s="14">
        <f t="shared" si="154"/>
        <v>79.729678105590963</v>
      </c>
      <c r="AJ165" s="15">
        <f t="shared" si="155"/>
        <v>6.2475426023667069E-6</v>
      </c>
      <c r="AK165" s="14">
        <f t="shared" si="156"/>
        <v>70.35816862371928</v>
      </c>
      <c r="AL165" s="15">
        <f t="shared" si="157"/>
        <v>-5.4690829696113497E-6</v>
      </c>
      <c r="AM165" s="32">
        <f t="shared" si="132"/>
        <v>-40.650406504065074</v>
      </c>
      <c r="AN165" s="33">
        <f t="shared" si="133"/>
        <v>-52.991452991452945</v>
      </c>
      <c r="AO165" s="28"/>
      <c r="AP165" s="24">
        <f t="shared" si="158"/>
        <v>148</v>
      </c>
      <c r="AQ165" s="16">
        <f t="shared" si="159"/>
        <v>79.999999999921684</v>
      </c>
      <c r="AR165" s="15">
        <f t="shared" si="160"/>
        <v>1.5663914609816077E-11</v>
      </c>
      <c r="AS165" s="14">
        <f t="shared" si="161"/>
        <v>69.999999999999986</v>
      </c>
      <c r="AT165" s="15">
        <f t="shared" si="162"/>
        <v>4.6629367034256567E-15</v>
      </c>
      <c r="AX165" s="24">
        <f t="shared" si="163"/>
        <v>148</v>
      </c>
      <c r="AY165" s="14">
        <f t="shared" si="164"/>
        <v>74.111675124413722</v>
      </c>
      <c r="AZ165" s="15">
        <f t="shared" si="165"/>
        <v>4.3842006166130559E-10</v>
      </c>
      <c r="BA165" s="14">
        <f t="shared" si="166"/>
        <v>58.883248732200144</v>
      </c>
      <c r="BB165" s="15">
        <f t="shared" si="167"/>
        <v>-2.1758405568434599E-10</v>
      </c>
      <c r="BC165" s="14">
        <f t="shared" si="168"/>
        <v>74.11167512690605</v>
      </c>
      <c r="BD165" s="15">
        <f t="shared" si="169"/>
        <v>-4.4102341632014814E-13</v>
      </c>
      <c r="BE165" s="14">
        <f t="shared" si="170"/>
        <v>58.883248730963231</v>
      </c>
      <c r="BF165" s="15">
        <f t="shared" si="171"/>
        <v>2.1965508937964057E-13</v>
      </c>
      <c r="BG165" s="14">
        <f t="shared" si="172"/>
        <v>74.111675123448634</v>
      </c>
      <c r="BH165" s="15">
        <f t="shared" si="173"/>
        <v>6.0835724498025343E-10</v>
      </c>
      <c r="BI165" s="14">
        <f t="shared" si="174"/>
        <v>58.8832487326791</v>
      </c>
      <c r="BJ165" s="15">
        <f t="shared" si="175"/>
        <v>-3.0191984277342429E-10</v>
      </c>
      <c r="BK165" s="14">
        <f t="shared" si="176"/>
        <v>74.111675127078726</v>
      </c>
      <c r="BL165" s="15">
        <f t="shared" si="177"/>
        <v>-3.0845309386284023E-11</v>
      </c>
      <c r="BM165" s="14">
        <f t="shared" si="178"/>
        <v>58.883248730877533</v>
      </c>
      <c r="BN165" s="15">
        <f t="shared" si="179"/>
        <v>1.5305252834966252E-11</v>
      </c>
      <c r="BO165" s="47">
        <f t="shared" si="130"/>
        <v>47.8</v>
      </c>
      <c r="BP165" s="48">
        <f t="shared" si="131"/>
        <v>65.2</v>
      </c>
    </row>
    <row r="166" spans="2:68" s="2" customFormat="1" ht="12.45" x14ac:dyDescent="0.25">
      <c r="B166" s="24">
        <f t="shared" si="134"/>
        <v>149</v>
      </c>
      <c r="C166" s="14">
        <f t="shared" si="135"/>
        <v>60.465086308246647</v>
      </c>
      <c r="D166" s="15">
        <f t="shared" si="122"/>
        <v>3.2250712331816089E-6</v>
      </c>
      <c r="E166" s="14">
        <f t="shared" si="136"/>
        <v>48.837230891640388</v>
      </c>
      <c r="F166" s="15">
        <f t="shared" si="123"/>
        <v>-2.3231577825910676E-6</v>
      </c>
      <c r="G166" s="14">
        <f t="shared" si="180"/>
        <v>60.46513154654798</v>
      </c>
      <c r="H166" s="15">
        <f t="shared" si="124"/>
        <v>-1.6428871436602321E-6</v>
      </c>
      <c r="I166" s="14">
        <f t="shared" si="181"/>
        <v>48.837198304449025</v>
      </c>
      <c r="J166" s="15">
        <f t="shared" si="125"/>
        <v>1.1834493287565806E-6</v>
      </c>
      <c r="K166" s="14">
        <f t="shared" si="137"/>
        <v>60.465027714934891</v>
      </c>
      <c r="L166" s="15">
        <f t="shared" si="126"/>
        <v>9.5301296236804944E-6</v>
      </c>
      <c r="M166" s="14">
        <f t="shared" si="138"/>
        <v>48.837273098749677</v>
      </c>
      <c r="N166" s="15">
        <f t="shared" si="127"/>
        <v>-6.864911107129501E-6</v>
      </c>
      <c r="O166" s="14">
        <f t="shared" si="139"/>
        <v>60.465116474430786</v>
      </c>
      <c r="P166" s="15">
        <f t="shared" si="128"/>
        <v>-2.1022210638932393E-8</v>
      </c>
      <c r="Q166" s="14">
        <f t="shared" si="140"/>
        <v>48.837209161598068</v>
      </c>
      <c r="R166" s="15">
        <f t="shared" si="129"/>
        <v>1.5143265308381615E-8</v>
      </c>
      <c r="S166" s="32">
        <f>$J$10*B166+$L$10</f>
        <v>-172.5</v>
      </c>
      <c r="T166" s="33">
        <f>$J$11*B166+$N$11</f>
        <v>-225.71428571428572</v>
      </c>
      <c r="U166" s="28"/>
      <c r="V166" s="24">
        <f t="shared" si="141"/>
        <v>149</v>
      </c>
      <c r="W166" s="14">
        <f t="shared" si="142"/>
        <v>79.697021436397392</v>
      </c>
      <c r="X166" s="15">
        <f t="shared" si="143"/>
        <v>1.9606640647964468E-3</v>
      </c>
      <c r="Y166" s="14">
        <f t="shared" si="144"/>
        <v>70.386745785596247</v>
      </c>
      <c r="Z166" s="15">
        <f t="shared" si="145"/>
        <v>-1.7151491883264924E-3</v>
      </c>
      <c r="AA166" s="14">
        <f t="shared" si="146"/>
        <v>79.76659035291479</v>
      </c>
      <c r="AB166" s="15">
        <f t="shared" si="147"/>
        <v>-2.2027828751953749E-3</v>
      </c>
      <c r="AC166" s="14">
        <f t="shared" si="148"/>
        <v>70.325842425505527</v>
      </c>
      <c r="AD166" s="15">
        <f t="shared" si="149"/>
        <v>1.9298525626592067E-3</v>
      </c>
      <c r="AE166" s="14">
        <f t="shared" si="150"/>
        <v>79.576954468277165</v>
      </c>
      <c r="AF166" s="15">
        <f t="shared" si="151"/>
        <v>9.1467664314031083E-3</v>
      </c>
      <c r="AG166" s="14">
        <f t="shared" si="152"/>
        <v>70.491635696590777</v>
      </c>
      <c r="AH166" s="15">
        <f t="shared" si="153"/>
        <v>-7.9807485887464225E-3</v>
      </c>
      <c r="AI166" s="14">
        <f t="shared" si="154"/>
        <v>79.729684353133564</v>
      </c>
      <c r="AJ166" s="15">
        <f t="shared" si="155"/>
        <v>5.8736489121358204E-6</v>
      </c>
      <c r="AK166" s="14">
        <f t="shared" si="156"/>
        <v>70.358163154636316</v>
      </c>
      <c r="AL166" s="15">
        <f t="shared" si="157"/>
        <v>-5.1417780717599726E-6</v>
      </c>
      <c r="AM166" s="32">
        <f t="shared" si="132"/>
        <v>-42.276422764227675</v>
      </c>
      <c r="AN166" s="33">
        <f t="shared" si="133"/>
        <v>-54.700854700854649</v>
      </c>
      <c r="AO166" s="28"/>
      <c r="AP166" s="24">
        <f t="shared" si="158"/>
        <v>149</v>
      </c>
      <c r="AQ166" s="16">
        <f t="shared" si="159"/>
        <v>79.999999999937344</v>
      </c>
      <c r="AR166" s="15">
        <f t="shared" si="160"/>
        <v>1.2530421145119554E-11</v>
      </c>
      <c r="AS166" s="14">
        <f t="shared" si="161"/>
        <v>69.999999999999986</v>
      </c>
      <c r="AT166" s="15">
        <f t="shared" si="162"/>
        <v>4.6629367034256567E-15</v>
      </c>
      <c r="AX166" s="24">
        <f t="shared" si="163"/>
        <v>149</v>
      </c>
      <c r="AY166" s="14">
        <f t="shared" si="164"/>
        <v>74.111675124852141</v>
      </c>
      <c r="AZ166" s="15">
        <f t="shared" si="165"/>
        <v>3.6122121649286399E-10</v>
      </c>
      <c r="BA166" s="14">
        <f t="shared" si="166"/>
        <v>58.883248731982562</v>
      </c>
      <c r="BB166" s="15">
        <f t="shared" si="167"/>
        <v>-1.7926993223537288E-10</v>
      </c>
      <c r="BC166" s="14">
        <f t="shared" si="168"/>
        <v>74.11167512690561</v>
      </c>
      <c r="BD166" s="15">
        <f t="shared" si="169"/>
        <v>-3.6203414772549257E-13</v>
      </c>
      <c r="BE166" s="14">
        <f t="shared" si="170"/>
        <v>58.883248730963452</v>
      </c>
      <c r="BF166" s="15">
        <f t="shared" si="171"/>
        <v>1.7846976012095862E-13</v>
      </c>
      <c r="BG166" s="14">
        <f t="shared" si="172"/>
        <v>74.111675124056987</v>
      </c>
      <c r="BH166" s="15">
        <f t="shared" si="173"/>
        <v>5.0123463189691621E-10</v>
      </c>
      <c r="BI166" s="14">
        <f t="shared" si="174"/>
        <v>58.883248732377183</v>
      </c>
      <c r="BJ166" s="15">
        <f t="shared" si="175"/>
        <v>-2.4875546631610586E-10</v>
      </c>
      <c r="BK166" s="14">
        <f t="shared" si="176"/>
        <v>74.111675127047874</v>
      </c>
      <c r="BL166" s="15">
        <f t="shared" si="177"/>
        <v>-2.5414797170378365E-11</v>
      </c>
      <c r="BM166" s="14">
        <f t="shared" si="178"/>
        <v>58.883248730892838</v>
      </c>
      <c r="BN166" s="15">
        <f t="shared" si="179"/>
        <v>1.2612516783917678E-11</v>
      </c>
      <c r="BO166" s="47">
        <f t="shared" si="130"/>
        <v>47.650000000000006</v>
      </c>
      <c r="BP166" s="48">
        <f t="shared" si="131"/>
        <v>65.099999999999994</v>
      </c>
    </row>
    <row r="167" spans="2:68" s="2" customFormat="1" ht="12.45" x14ac:dyDescent="0.25">
      <c r="B167" s="24">
        <f t="shared" si="134"/>
        <v>150</v>
      </c>
      <c r="C167" s="14">
        <f t="shared" si="135"/>
        <v>60.465089533317879</v>
      </c>
      <c r="D167" s="15">
        <f t="shared" si="122"/>
        <v>2.8780307963494067E-6</v>
      </c>
      <c r="E167" s="14">
        <f t="shared" si="136"/>
        <v>48.837228568482608</v>
      </c>
      <c r="F167" s="15">
        <f t="shared" si="123"/>
        <v>-2.0731704646337334E-6</v>
      </c>
      <c r="G167" s="14">
        <f t="shared" si="180"/>
        <v>60.465129903660838</v>
      </c>
      <c r="H167" s="15">
        <f t="shared" si="124"/>
        <v>-1.4661010556693554E-6</v>
      </c>
      <c r="I167" s="14">
        <f t="shared" si="181"/>
        <v>48.837199487898353</v>
      </c>
      <c r="J167" s="15">
        <f t="shared" si="125"/>
        <v>1.0561017225185765E-6</v>
      </c>
      <c r="K167" s="14">
        <f t="shared" si="137"/>
        <v>60.465037245064515</v>
      </c>
      <c r="L167" s="15">
        <f t="shared" si="126"/>
        <v>8.5046191244941838E-6</v>
      </c>
      <c r="M167" s="14">
        <f t="shared" si="138"/>
        <v>48.837266233838569</v>
      </c>
      <c r="N167" s="15">
        <f t="shared" si="127"/>
        <v>-6.126204824319359E-6</v>
      </c>
      <c r="O167" s="14">
        <f t="shared" si="139"/>
        <v>60.465116453408577</v>
      </c>
      <c r="P167" s="15">
        <f t="shared" si="128"/>
        <v>-1.8760075271018195E-8</v>
      </c>
      <c r="Q167" s="14">
        <f t="shared" si="140"/>
        <v>48.837209176741332</v>
      </c>
      <c r="R167" s="15">
        <f t="shared" si="129"/>
        <v>1.3513743013504609E-8</v>
      </c>
      <c r="S167" s="32">
        <f>$J$10*B167+$L$10</f>
        <v>-175</v>
      </c>
      <c r="T167" s="33">
        <f>$J$11*B167+$N$11</f>
        <v>-228.57142857142856</v>
      </c>
      <c r="U167" s="28"/>
      <c r="V167" s="24">
        <f t="shared" si="141"/>
        <v>150</v>
      </c>
      <c r="W167" s="14">
        <f t="shared" si="142"/>
        <v>79.698982100462189</v>
      </c>
      <c r="X167" s="15">
        <f t="shared" si="143"/>
        <v>1.8433218791038541E-3</v>
      </c>
      <c r="Y167" s="14">
        <f t="shared" si="144"/>
        <v>70.385030636407919</v>
      </c>
      <c r="Z167" s="15">
        <f t="shared" si="145"/>
        <v>-1.612568909784784E-3</v>
      </c>
      <c r="AA167" s="14">
        <f t="shared" si="146"/>
        <v>79.764387570039588</v>
      </c>
      <c r="AB167" s="15">
        <f t="shared" si="147"/>
        <v>-2.0709585978648803E-3</v>
      </c>
      <c r="AC167" s="14">
        <f t="shared" si="148"/>
        <v>70.327772278068181</v>
      </c>
      <c r="AD167" s="15">
        <f t="shared" si="149"/>
        <v>1.8142750175673683E-3</v>
      </c>
      <c r="AE167" s="14">
        <f t="shared" si="150"/>
        <v>79.586101234708565</v>
      </c>
      <c r="AF167" s="15">
        <f t="shared" si="151"/>
        <v>8.5993070020160545E-3</v>
      </c>
      <c r="AG167" s="14">
        <f t="shared" si="152"/>
        <v>70.483654948002027</v>
      </c>
      <c r="AH167" s="15">
        <f t="shared" si="153"/>
        <v>-7.5045520304808377E-3</v>
      </c>
      <c r="AI167" s="14">
        <f t="shared" si="154"/>
        <v>79.729690226782481</v>
      </c>
      <c r="AJ167" s="15">
        <f t="shared" si="155"/>
        <v>5.5221314596565207E-6</v>
      </c>
      <c r="AK167" s="14">
        <f t="shared" si="156"/>
        <v>70.35815801285824</v>
      </c>
      <c r="AL167" s="15">
        <f t="shared" si="157"/>
        <v>-4.8340611584762883E-6</v>
      </c>
      <c r="AM167" s="32">
        <f t="shared" si="132"/>
        <v>-43.902439024390276</v>
      </c>
      <c r="AN167" s="33">
        <f t="shared" si="133"/>
        <v>-56.410256410256352</v>
      </c>
      <c r="AO167" s="28"/>
      <c r="AP167" s="24">
        <f t="shared" si="158"/>
        <v>150</v>
      </c>
      <c r="AQ167" s="16">
        <f t="shared" si="159"/>
        <v>79.999999999949878</v>
      </c>
      <c r="AR167" s="15">
        <f t="shared" si="160"/>
        <v>1.0023981644729334E-11</v>
      </c>
      <c r="AS167" s="14">
        <f t="shared" si="161"/>
        <v>69.999999999999986</v>
      </c>
      <c r="AT167" s="15">
        <f t="shared" si="162"/>
        <v>4.6629367034256567E-15</v>
      </c>
      <c r="AX167" s="24">
        <f t="shared" si="163"/>
        <v>150</v>
      </c>
      <c r="AY167" s="14">
        <f t="shared" si="164"/>
        <v>74.111675125213367</v>
      </c>
      <c r="AZ167" s="15">
        <f t="shared" si="165"/>
        <v>2.9761510796023272E-10</v>
      </c>
      <c r="BA167" s="14">
        <f t="shared" si="166"/>
        <v>58.883248731803292</v>
      </c>
      <c r="BB167" s="15">
        <f t="shared" si="167"/>
        <v>-1.477062803729845E-10</v>
      </c>
      <c r="BC167" s="14">
        <f t="shared" si="168"/>
        <v>74.111675126905254</v>
      </c>
      <c r="BD167" s="15">
        <f t="shared" si="169"/>
        <v>-2.9950097675472422E-13</v>
      </c>
      <c r="BE167" s="14">
        <f t="shared" si="170"/>
        <v>58.883248730963629</v>
      </c>
      <c r="BF167" s="15">
        <f t="shared" si="171"/>
        <v>1.4709046163815315E-13</v>
      </c>
      <c r="BG167" s="14">
        <f t="shared" si="172"/>
        <v>74.111675124558218</v>
      </c>
      <c r="BH167" s="15">
        <f t="shared" si="173"/>
        <v>4.1297728912667603E-10</v>
      </c>
      <c r="BI167" s="14">
        <f t="shared" si="174"/>
        <v>58.883248732128429</v>
      </c>
      <c r="BJ167" s="15">
        <f t="shared" si="175"/>
        <v>-2.0495388804450174E-10</v>
      </c>
      <c r="BK167" s="14">
        <f t="shared" si="176"/>
        <v>74.111675127022465</v>
      </c>
      <c r="BL167" s="15">
        <f t="shared" si="177"/>
        <v>-2.0938738616665595E-11</v>
      </c>
      <c r="BM167" s="14">
        <f t="shared" si="178"/>
        <v>58.88324873090545</v>
      </c>
      <c r="BN167" s="15">
        <f t="shared" si="179"/>
        <v>1.0392431416264047E-11</v>
      </c>
      <c r="BO167" s="47">
        <f t="shared" si="130"/>
        <v>47.5</v>
      </c>
      <c r="BP167" s="48">
        <f t="shared" si="131"/>
        <v>65</v>
      </c>
    </row>
    <row r="168" spans="2:68" s="2" customFormat="1" ht="12.45" x14ac:dyDescent="0.25">
      <c r="B168" s="24">
        <f t="shared" si="134"/>
        <v>151</v>
      </c>
      <c r="C168" s="14">
        <f t="shared" si="135"/>
        <v>60.465092411348678</v>
      </c>
      <c r="D168" s="15">
        <f t="shared" si="122"/>
        <v>2.5683343811699899E-6</v>
      </c>
      <c r="E168" s="14">
        <f t="shared" si="136"/>
        <v>48.837226495312144</v>
      </c>
      <c r="F168" s="15">
        <f t="shared" si="123"/>
        <v>-1.8500833869339317E-6</v>
      </c>
      <c r="G168" s="14">
        <f t="shared" si="180"/>
        <v>60.465128437559784</v>
      </c>
      <c r="H168" s="15">
        <f t="shared" si="124"/>
        <v>-1.3083383749723509E-6</v>
      </c>
      <c r="I168" s="14">
        <f t="shared" si="181"/>
        <v>48.837200544000076</v>
      </c>
      <c r="J168" s="15">
        <f t="shared" si="125"/>
        <v>9.4245764437062007E-7</v>
      </c>
      <c r="K168" s="14">
        <f t="shared" si="137"/>
        <v>60.46504574968364</v>
      </c>
      <c r="L168" s="15">
        <f t="shared" si="126"/>
        <v>7.5894611146765101E-6</v>
      </c>
      <c r="M168" s="14">
        <f t="shared" si="138"/>
        <v>48.837260107633746</v>
      </c>
      <c r="N168" s="15">
        <f t="shared" si="127"/>
        <v>-5.4669872513457562E-6</v>
      </c>
      <c r="O168" s="14">
        <f t="shared" si="139"/>
        <v>60.4651164346485</v>
      </c>
      <c r="P168" s="15">
        <f t="shared" si="128"/>
        <v>-1.6741359409877532E-8</v>
      </c>
      <c r="Q168" s="14">
        <f t="shared" si="140"/>
        <v>48.837209190255074</v>
      </c>
      <c r="R168" s="15">
        <f t="shared" si="129"/>
        <v>1.2059572007672159E-8</v>
      </c>
      <c r="S168" s="32">
        <f>$J$10*B168+$L$10</f>
        <v>-177.5</v>
      </c>
      <c r="T168" s="33">
        <f>$J$11*B168+$N$11</f>
        <v>-231.42857142857144</v>
      </c>
      <c r="U168" s="28"/>
      <c r="V168" s="24">
        <f t="shared" si="141"/>
        <v>151</v>
      </c>
      <c r="W168" s="14">
        <f t="shared" si="142"/>
        <v>79.700825422341296</v>
      </c>
      <c r="X168" s="15">
        <f t="shared" si="143"/>
        <v>1.7330025851656217E-3</v>
      </c>
      <c r="Y168" s="14">
        <f t="shared" si="144"/>
        <v>70.383418067498127</v>
      </c>
      <c r="Z168" s="15">
        <f t="shared" si="145"/>
        <v>-1.5161201070732488E-3</v>
      </c>
      <c r="AA168" s="14">
        <f t="shared" si="146"/>
        <v>79.762316611441719</v>
      </c>
      <c r="AB168" s="15">
        <f t="shared" si="147"/>
        <v>-1.9470229966449537E-3</v>
      </c>
      <c r="AC168" s="14">
        <f t="shared" si="148"/>
        <v>70.329586553085747</v>
      </c>
      <c r="AD168" s="15">
        <f t="shared" si="149"/>
        <v>1.7056239759671854E-3</v>
      </c>
      <c r="AE168" s="14">
        <f t="shared" si="150"/>
        <v>79.59470054171058</v>
      </c>
      <c r="AF168" s="15">
        <f t="shared" si="151"/>
        <v>8.0846168363786219E-3</v>
      </c>
      <c r="AG168" s="14">
        <f t="shared" si="152"/>
        <v>70.476150395971544</v>
      </c>
      <c r="AH168" s="15">
        <f t="shared" si="153"/>
        <v>-7.0566889112271269E-3</v>
      </c>
      <c r="AI168" s="14">
        <f t="shared" si="154"/>
        <v>79.72969574891394</v>
      </c>
      <c r="AJ168" s="15">
        <f t="shared" si="155"/>
        <v>5.1916511063510029E-6</v>
      </c>
      <c r="AK168" s="14">
        <f t="shared" si="156"/>
        <v>70.358153178797082</v>
      </c>
      <c r="AL168" s="15">
        <f t="shared" si="157"/>
        <v>-4.5447599603676281E-6</v>
      </c>
      <c r="AM168" s="32">
        <f t="shared" si="132"/>
        <v>-45.528455284552876</v>
      </c>
      <c r="AN168" s="33">
        <f t="shared" si="133"/>
        <v>-58.119658119658084</v>
      </c>
      <c r="AO168" s="28"/>
      <c r="AP168" s="24">
        <f t="shared" si="158"/>
        <v>151</v>
      </c>
      <c r="AQ168" s="16">
        <f t="shared" si="159"/>
        <v>79.999999999959897</v>
      </c>
      <c r="AR168" s="15">
        <f t="shared" si="160"/>
        <v>8.0202511298881113E-12</v>
      </c>
      <c r="AS168" s="14">
        <f t="shared" si="161"/>
        <v>69.999999999999986</v>
      </c>
      <c r="AT168" s="15">
        <f t="shared" si="162"/>
        <v>4.6629367034256567E-15</v>
      </c>
      <c r="AX168" s="24">
        <f t="shared" si="163"/>
        <v>151</v>
      </c>
      <c r="AY168" s="14">
        <f t="shared" si="164"/>
        <v>74.111675125510985</v>
      </c>
      <c r="AZ168" s="15">
        <f t="shared" si="165"/>
        <v>2.4520901946938659E-10</v>
      </c>
      <c r="BA168" s="14">
        <f t="shared" si="166"/>
        <v>58.883248731655584</v>
      </c>
      <c r="BB168" s="15">
        <f t="shared" si="167"/>
        <v>-1.2169284193006211E-10</v>
      </c>
      <c r="BC168" s="14">
        <f t="shared" si="168"/>
        <v>74.111675126904956</v>
      </c>
      <c r="BD168" s="15">
        <f t="shared" si="169"/>
        <v>-2.4684146435828823E-13</v>
      </c>
      <c r="BE168" s="14">
        <f t="shared" si="170"/>
        <v>58.883248730963778</v>
      </c>
      <c r="BF168" s="15">
        <f t="shared" si="171"/>
        <v>1.2159478162087357E-13</v>
      </c>
      <c r="BG168" s="14">
        <f t="shared" si="172"/>
        <v>74.1116751249712</v>
      </c>
      <c r="BH168" s="15">
        <f t="shared" si="173"/>
        <v>3.4025614812116071E-10</v>
      </c>
      <c r="BI168" s="14">
        <f t="shared" si="174"/>
        <v>58.883248731923473</v>
      </c>
      <c r="BJ168" s="15">
        <f t="shared" si="175"/>
        <v>-1.6886377237566279E-10</v>
      </c>
      <c r="BK168" s="14">
        <f t="shared" si="176"/>
        <v>74.111675127001533</v>
      </c>
      <c r="BL168" s="15">
        <f t="shared" si="177"/>
        <v>-1.725257274890444E-11</v>
      </c>
      <c r="BM168" s="14">
        <f t="shared" si="178"/>
        <v>58.883248730915845</v>
      </c>
      <c r="BN168" s="15">
        <f t="shared" si="179"/>
        <v>8.5606648673335665E-12</v>
      </c>
      <c r="BO168" s="47">
        <f t="shared" si="130"/>
        <v>47.35</v>
      </c>
      <c r="BP168" s="48">
        <f t="shared" si="131"/>
        <v>64.900000000000006</v>
      </c>
    </row>
    <row r="169" spans="2:68" s="2" customFormat="1" ht="12.45" x14ac:dyDescent="0.25">
      <c r="B169" s="24">
        <f t="shared" si="134"/>
        <v>152</v>
      </c>
      <c r="C169" s="14">
        <f t="shared" si="135"/>
        <v>60.465094979683059</v>
      </c>
      <c r="D169" s="15">
        <f t="shared" si="122"/>
        <v>2.2919635025431262E-6</v>
      </c>
      <c r="E169" s="14">
        <f t="shared" si="136"/>
        <v>48.837224645228758</v>
      </c>
      <c r="F169" s="15">
        <f t="shared" si="123"/>
        <v>-1.6510019253956898E-6</v>
      </c>
      <c r="G169" s="14">
        <f t="shared" si="180"/>
        <v>60.465127129221408</v>
      </c>
      <c r="H169" s="15">
        <f t="shared" si="124"/>
        <v>-1.1675520523724003E-6</v>
      </c>
      <c r="I169" s="14">
        <f t="shared" si="181"/>
        <v>48.837201486457722</v>
      </c>
      <c r="J169" s="15">
        <f t="shared" si="125"/>
        <v>8.4104249431504741E-7</v>
      </c>
      <c r="K169" s="14">
        <f t="shared" si="137"/>
        <v>60.465053339144752</v>
      </c>
      <c r="L169" s="15">
        <f t="shared" si="126"/>
        <v>6.7727808157336256E-6</v>
      </c>
      <c r="M169" s="14">
        <f t="shared" si="138"/>
        <v>48.837254640646492</v>
      </c>
      <c r="N169" s="15">
        <f t="shared" si="127"/>
        <v>-4.8787050968002177E-6</v>
      </c>
      <c r="O169" s="14">
        <f t="shared" si="139"/>
        <v>60.46511641790714</v>
      </c>
      <c r="P169" s="15">
        <f t="shared" si="128"/>
        <v>-1.4939871118002657E-8</v>
      </c>
      <c r="Q169" s="14">
        <f t="shared" si="140"/>
        <v>48.837209202314646</v>
      </c>
      <c r="R169" s="15">
        <f t="shared" si="129"/>
        <v>1.0761876723108799E-8</v>
      </c>
      <c r="S169" s="32">
        <f>$J$10*B169+$L$10</f>
        <v>-180</v>
      </c>
      <c r="T169" s="33">
        <f>$J$11*B169+$N$11</f>
        <v>-234.28571428571428</v>
      </c>
      <c r="U169" s="28"/>
      <c r="V169" s="24">
        <f t="shared" si="141"/>
        <v>152</v>
      </c>
      <c r="W169" s="14">
        <f t="shared" si="142"/>
        <v>79.702558424926465</v>
      </c>
      <c r="X169" s="15">
        <f t="shared" si="143"/>
        <v>1.6292858458850645E-3</v>
      </c>
      <c r="Y169" s="14">
        <f t="shared" si="144"/>
        <v>70.381901947391057</v>
      </c>
      <c r="Z169" s="15">
        <f t="shared" si="145"/>
        <v>-1.4254367147543689E-3</v>
      </c>
      <c r="AA169" s="14">
        <f t="shared" si="146"/>
        <v>79.760369588445073</v>
      </c>
      <c r="AB169" s="15">
        <f t="shared" si="147"/>
        <v>-1.830504027568125E-3</v>
      </c>
      <c r="AC169" s="14">
        <f t="shared" si="148"/>
        <v>70.331292177061712</v>
      </c>
      <c r="AD169" s="15">
        <f t="shared" si="149"/>
        <v>1.603483797213201E-3</v>
      </c>
      <c r="AE169" s="14">
        <f t="shared" si="150"/>
        <v>79.602785158546965</v>
      </c>
      <c r="AF169" s="15">
        <f t="shared" si="151"/>
        <v>7.6007343006496697E-3</v>
      </c>
      <c r="AG169" s="14">
        <f t="shared" si="152"/>
        <v>70.469093707060324</v>
      </c>
      <c r="AH169" s="15">
        <f t="shared" si="153"/>
        <v>-6.6354827604193645E-3</v>
      </c>
      <c r="AI169" s="14">
        <f t="shared" si="154"/>
        <v>79.729700940565053</v>
      </c>
      <c r="AJ169" s="15">
        <f t="shared" si="155"/>
        <v>4.8809488522039146E-6</v>
      </c>
      <c r="AK169" s="14">
        <f t="shared" si="156"/>
        <v>70.358148634037121</v>
      </c>
      <c r="AL169" s="15">
        <f t="shared" si="157"/>
        <v>-4.272772372360123E-6</v>
      </c>
      <c r="AM169" s="32">
        <f t="shared" si="132"/>
        <v>-47.154471544715477</v>
      </c>
      <c r="AN169" s="33">
        <f t="shared" si="133"/>
        <v>-59.829059829059759</v>
      </c>
      <c r="AO169" s="28"/>
      <c r="AP169" s="24">
        <f t="shared" si="158"/>
        <v>152</v>
      </c>
      <c r="AQ169" s="16">
        <f t="shared" si="159"/>
        <v>79.999999999967912</v>
      </c>
      <c r="AR169" s="15">
        <f t="shared" si="160"/>
        <v>6.4179772607505313E-12</v>
      </c>
      <c r="AS169" s="14">
        <f t="shared" si="161"/>
        <v>69.999999999999986</v>
      </c>
      <c r="AT169" s="15">
        <f t="shared" si="162"/>
        <v>4.6629367034256567E-15</v>
      </c>
      <c r="AX169" s="24">
        <f t="shared" si="163"/>
        <v>152</v>
      </c>
      <c r="AY169" s="14">
        <f t="shared" si="164"/>
        <v>74.111675125756193</v>
      </c>
      <c r="AZ169" s="15">
        <f t="shared" si="165"/>
        <v>2.020315105253154E-10</v>
      </c>
      <c r="BA169" s="14">
        <f t="shared" si="166"/>
        <v>58.883248731533889</v>
      </c>
      <c r="BB169" s="15">
        <f t="shared" si="167"/>
        <v>-1.0026862589046732E-10</v>
      </c>
      <c r="BC169" s="14">
        <f t="shared" si="168"/>
        <v>74.111675126904714</v>
      </c>
      <c r="BD169" s="15">
        <f t="shared" si="169"/>
        <v>-2.0405561053618428E-13</v>
      </c>
      <c r="BE169" s="14">
        <f t="shared" si="170"/>
        <v>58.883248730963899</v>
      </c>
      <c r="BF169" s="15">
        <f t="shared" si="171"/>
        <v>1.0002151391394461E-13</v>
      </c>
      <c r="BG169" s="14">
        <f t="shared" si="172"/>
        <v>74.11167512531145</v>
      </c>
      <c r="BH169" s="15">
        <f t="shared" si="173"/>
        <v>2.8034278789496731E-10</v>
      </c>
      <c r="BI169" s="14">
        <f t="shared" si="174"/>
        <v>58.883248731754612</v>
      </c>
      <c r="BJ169" s="15">
        <f t="shared" si="175"/>
        <v>-1.3913188706232046E-10</v>
      </c>
      <c r="BK169" s="14">
        <f t="shared" si="176"/>
        <v>74.111675126984281</v>
      </c>
      <c r="BL169" s="15">
        <f t="shared" si="177"/>
        <v>-1.4214777127527839E-11</v>
      </c>
      <c r="BM169" s="14">
        <f t="shared" si="178"/>
        <v>58.883248730924407</v>
      </c>
      <c r="BN169" s="15">
        <f t="shared" si="179"/>
        <v>7.0544585401611262E-12</v>
      </c>
      <c r="BO169" s="47">
        <f t="shared" si="130"/>
        <v>47.2</v>
      </c>
      <c r="BP169" s="48">
        <f t="shared" si="131"/>
        <v>64.8</v>
      </c>
    </row>
    <row r="170" spans="2:68" s="2" customFormat="1" ht="12.45" x14ac:dyDescent="0.25">
      <c r="B170" s="24">
        <f t="shared" si="134"/>
        <v>153</v>
      </c>
      <c r="C170" s="14">
        <f t="shared" si="135"/>
        <v>60.465097271646563</v>
      </c>
      <c r="D170" s="15">
        <f t="shared" si="122"/>
        <v>2.0453320921376417E-6</v>
      </c>
      <c r="E170" s="14">
        <f t="shared" si="136"/>
        <v>48.837222994226835</v>
      </c>
      <c r="F170" s="15">
        <f t="shared" si="123"/>
        <v>-1.4733429294366829E-6</v>
      </c>
      <c r="G170" s="14">
        <f t="shared" si="180"/>
        <v>60.465125961669358</v>
      </c>
      <c r="H170" s="15">
        <f t="shared" si="124"/>
        <v>-1.0419153158025551E-6</v>
      </c>
      <c r="I170" s="14">
        <f t="shared" si="181"/>
        <v>48.837202327500215</v>
      </c>
      <c r="J170" s="15">
        <f t="shared" si="125"/>
        <v>7.5054034720523077E-7</v>
      </c>
      <c r="K170" s="14">
        <f t="shared" si="137"/>
        <v>60.465060111925567</v>
      </c>
      <c r="L170" s="15">
        <f t="shared" si="126"/>
        <v>6.0439812736845511E-6</v>
      </c>
      <c r="M170" s="14">
        <f t="shared" si="138"/>
        <v>48.837249761941393</v>
      </c>
      <c r="N170" s="15">
        <f t="shared" si="127"/>
        <v>-4.3537254228454003E-6</v>
      </c>
      <c r="O170" s="14">
        <f t="shared" si="139"/>
        <v>60.465116402967269</v>
      </c>
      <c r="P170" s="15">
        <f t="shared" si="128"/>
        <v>-1.3332236648011531E-8</v>
      </c>
      <c r="Q170" s="14">
        <f t="shared" si="140"/>
        <v>48.83720921307652</v>
      </c>
      <c r="R170" s="15">
        <f t="shared" si="129"/>
        <v>9.6038226260475312E-9</v>
      </c>
      <c r="S170" s="32">
        <f>$J$10*B170+$L$10</f>
        <v>-182.5</v>
      </c>
      <c r="T170" s="33">
        <f>$J$11*B170+$N$11</f>
        <v>-237.14285714285717</v>
      </c>
      <c r="U170" s="28"/>
      <c r="V170" s="24">
        <f t="shared" si="141"/>
        <v>153</v>
      </c>
      <c r="W170" s="14">
        <f t="shared" si="142"/>
        <v>79.704187710772345</v>
      </c>
      <c r="X170" s="15">
        <f t="shared" si="143"/>
        <v>1.5317764844358095E-3</v>
      </c>
      <c r="Y170" s="14">
        <f t="shared" si="144"/>
        <v>70.380476510676303</v>
      </c>
      <c r="Z170" s="15">
        <f t="shared" si="145"/>
        <v>-1.3401744726984077E-3</v>
      </c>
      <c r="AA170" s="14">
        <f t="shared" si="146"/>
        <v>79.758539084417507</v>
      </c>
      <c r="AB170" s="15">
        <f t="shared" si="147"/>
        <v>-1.7209578888275345E-3</v>
      </c>
      <c r="AC170" s="14">
        <f t="shared" si="148"/>
        <v>70.332895660858924</v>
      </c>
      <c r="AD170" s="15">
        <f t="shared" si="149"/>
        <v>1.5074638446250788E-3</v>
      </c>
      <c r="AE170" s="14">
        <f t="shared" si="150"/>
        <v>79.610385892847617</v>
      </c>
      <c r="AF170" s="15">
        <f t="shared" si="151"/>
        <v>7.1458151904337797E-3</v>
      </c>
      <c r="AG170" s="14">
        <f t="shared" si="152"/>
        <v>70.462458224299908</v>
      </c>
      <c r="AH170" s="15">
        <f t="shared" si="153"/>
        <v>-6.2393552110115991E-3</v>
      </c>
      <c r="AI170" s="14">
        <f t="shared" si="154"/>
        <v>79.729705821513903</v>
      </c>
      <c r="AJ170" s="15">
        <f t="shared" si="155"/>
        <v>4.5888410502570309E-6</v>
      </c>
      <c r="AK170" s="14">
        <f t="shared" si="156"/>
        <v>70.358144361264749</v>
      </c>
      <c r="AL170" s="15">
        <f t="shared" si="157"/>
        <v>-4.0170622401802802E-6</v>
      </c>
      <c r="AM170" s="32">
        <f t="shared" si="132"/>
        <v>-48.780487804878078</v>
      </c>
      <c r="AN170" s="33">
        <f t="shared" si="133"/>
        <v>-61.53846153846149</v>
      </c>
      <c r="AO170" s="28"/>
      <c r="AP170" s="24">
        <f t="shared" si="158"/>
        <v>153</v>
      </c>
      <c r="AQ170" s="16">
        <f t="shared" si="159"/>
        <v>79.999999999974335</v>
      </c>
      <c r="AR170" s="15">
        <f t="shared" si="160"/>
        <v>5.1336712658650776E-12</v>
      </c>
      <c r="AS170" s="14">
        <f t="shared" si="161"/>
        <v>69.999999999999986</v>
      </c>
      <c r="AT170" s="15">
        <f t="shared" si="162"/>
        <v>4.6629367034256567E-15</v>
      </c>
      <c r="AX170" s="24">
        <f t="shared" si="163"/>
        <v>153</v>
      </c>
      <c r="AY170" s="14">
        <f t="shared" si="164"/>
        <v>74.111675125958229</v>
      </c>
      <c r="AZ170" s="15">
        <f t="shared" si="165"/>
        <v>1.6645671868300411E-10</v>
      </c>
      <c r="BA170" s="14">
        <f t="shared" si="166"/>
        <v>58.883248731433618</v>
      </c>
      <c r="BB170" s="15">
        <f t="shared" si="167"/>
        <v>-8.2609925668956524E-11</v>
      </c>
      <c r="BC170" s="14">
        <f t="shared" si="168"/>
        <v>74.111675126904515</v>
      </c>
      <c r="BD170" s="15">
        <f t="shared" si="169"/>
        <v>-1.6785219576363498E-13</v>
      </c>
      <c r="BE170" s="14">
        <f t="shared" si="170"/>
        <v>58.883248730963999</v>
      </c>
      <c r="BF170" s="15">
        <f t="shared" si="171"/>
        <v>8.2370658517366298E-14</v>
      </c>
      <c r="BG170" s="14">
        <f t="shared" si="172"/>
        <v>74.111675125591788</v>
      </c>
      <c r="BH170" s="15">
        <f t="shared" si="173"/>
        <v>2.3098107746429429E-10</v>
      </c>
      <c r="BI170" s="14">
        <f t="shared" si="174"/>
        <v>58.883248731615481</v>
      </c>
      <c r="BJ170" s="15">
        <f t="shared" si="175"/>
        <v>-1.146324997712697E-10</v>
      </c>
      <c r="BK170" s="14">
        <f t="shared" si="176"/>
        <v>74.11167512697007</v>
      </c>
      <c r="BL170" s="15">
        <f t="shared" si="177"/>
        <v>-1.1710159069167481E-11</v>
      </c>
      <c r="BM170" s="14">
        <f t="shared" si="178"/>
        <v>58.883248730931463</v>
      </c>
      <c r="BN170" s="15">
        <f t="shared" si="179"/>
        <v>5.8090926316262888E-12</v>
      </c>
      <c r="BO170" s="47">
        <f t="shared" si="130"/>
        <v>47.05</v>
      </c>
      <c r="BP170" s="48">
        <f t="shared" si="131"/>
        <v>64.7</v>
      </c>
    </row>
    <row r="171" spans="2:68" s="2" customFormat="1" ht="12.45" x14ac:dyDescent="0.25">
      <c r="B171" s="24">
        <f t="shared" si="134"/>
        <v>154</v>
      </c>
      <c r="C171" s="14">
        <f t="shared" si="135"/>
        <v>60.465099316978652</v>
      </c>
      <c r="D171" s="15">
        <f t="shared" si="122"/>
        <v>1.8252399676121911E-6</v>
      </c>
      <c r="E171" s="14">
        <f t="shared" si="136"/>
        <v>48.837221520883908</v>
      </c>
      <c r="F171" s="15">
        <f t="shared" si="123"/>
        <v>-1.3148012110164586E-6</v>
      </c>
      <c r="G171" s="14">
        <f t="shared" si="180"/>
        <v>60.465124919754039</v>
      </c>
      <c r="H171" s="15">
        <f t="shared" si="124"/>
        <v>-9.2979796395553649E-7</v>
      </c>
      <c r="I171" s="14">
        <f t="shared" si="181"/>
        <v>48.837203078040559</v>
      </c>
      <c r="J171" s="15">
        <f t="shared" si="125"/>
        <v>6.6977688462088736E-7</v>
      </c>
      <c r="K171" s="14">
        <f t="shared" si="137"/>
        <v>60.46506615590684</v>
      </c>
      <c r="L171" s="15">
        <f t="shared" si="126"/>
        <v>5.3936058543868626E-6</v>
      </c>
      <c r="M171" s="14">
        <f t="shared" si="138"/>
        <v>48.837245408215971</v>
      </c>
      <c r="N171" s="15">
        <f t="shared" si="127"/>
        <v>-3.8852365999986205E-6</v>
      </c>
      <c r="O171" s="14">
        <f t="shared" si="139"/>
        <v>60.465116389635028</v>
      </c>
      <c r="P171" s="15">
        <f t="shared" si="128"/>
        <v>-1.1897595353360657E-8</v>
      </c>
      <c r="Q171" s="14">
        <f t="shared" si="140"/>
        <v>48.837209222680343</v>
      </c>
      <c r="R171" s="15">
        <f t="shared" si="129"/>
        <v>8.5703844021622899E-9</v>
      </c>
      <c r="S171" s="32">
        <f>$J$10*B171+$L$10</f>
        <v>-185</v>
      </c>
      <c r="T171" s="33">
        <f>$J$11*B171+$N$11</f>
        <v>-240</v>
      </c>
      <c r="U171" s="28"/>
      <c r="V171" s="24">
        <f t="shared" si="141"/>
        <v>154</v>
      </c>
      <c r="W171" s="14">
        <f t="shared" si="142"/>
        <v>79.705719487256786</v>
      </c>
      <c r="X171" s="15">
        <f t="shared" si="143"/>
        <v>1.4401029780142238E-3</v>
      </c>
      <c r="Y171" s="14">
        <f t="shared" si="144"/>
        <v>70.379136336203601</v>
      </c>
      <c r="Z171" s="15">
        <f t="shared" si="145"/>
        <v>-1.2600096330466215E-3</v>
      </c>
      <c r="AA171" s="14">
        <f t="shared" si="146"/>
        <v>79.756818126528685</v>
      </c>
      <c r="AB171" s="15">
        <f t="shared" si="147"/>
        <v>-1.6179673315930287E-3</v>
      </c>
      <c r="AC171" s="14">
        <f t="shared" si="148"/>
        <v>70.334403124703556</v>
      </c>
      <c r="AD171" s="15">
        <f t="shared" si="149"/>
        <v>1.4171969740282009E-3</v>
      </c>
      <c r="AE171" s="14">
        <f t="shared" si="150"/>
        <v>79.617531708038058</v>
      </c>
      <c r="AF171" s="15">
        <f t="shared" si="151"/>
        <v>6.7181257036912356E-3</v>
      </c>
      <c r="AG171" s="14">
        <f t="shared" si="152"/>
        <v>70.4562188690889</v>
      </c>
      <c r="AH171" s="15">
        <f t="shared" si="153"/>
        <v>-5.8668203868688096E-3</v>
      </c>
      <c r="AI171" s="14">
        <f t="shared" si="154"/>
        <v>79.729710410354954</v>
      </c>
      <c r="AJ171" s="15">
        <f t="shared" si="155"/>
        <v>4.3142148848929196E-6</v>
      </c>
      <c r="AK171" s="14">
        <f t="shared" si="156"/>
        <v>70.358140344202511</v>
      </c>
      <c r="AL171" s="15">
        <f t="shared" si="157"/>
        <v>-3.7766554203955138E-6</v>
      </c>
      <c r="AM171" s="32">
        <f t="shared" si="132"/>
        <v>-50.406504065040679</v>
      </c>
      <c r="AN171" s="33">
        <f t="shared" si="133"/>
        <v>-63.247863247863222</v>
      </c>
      <c r="AO171" s="28"/>
      <c r="AP171" s="24">
        <f t="shared" si="158"/>
        <v>154</v>
      </c>
      <c r="AQ171" s="16">
        <f t="shared" si="159"/>
        <v>79.999999999979465</v>
      </c>
      <c r="AR171" s="15">
        <f t="shared" si="160"/>
        <v>4.1069370126923249E-12</v>
      </c>
      <c r="AS171" s="14">
        <f t="shared" si="161"/>
        <v>69.999999999999986</v>
      </c>
      <c r="AT171" s="15">
        <f t="shared" si="162"/>
        <v>4.6629367034256567E-15</v>
      </c>
      <c r="AX171" s="24">
        <f t="shared" si="163"/>
        <v>154</v>
      </c>
      <c r="AY171" s="14">
        <f t="shared" si="164"/>
        <v>74.11167512612468</v>
      </c>
      <c r="AZ171" s="15">
        <f t="shared" si="165"/>
        <v>1.3714676320578339E-10</v>
      </c>
      <c r="BA171" s="14">
        <f t="shared" si="166"/>
        <v>58.88324873135101</v>
      </c>
      <c r="BB171" s="15">
        <f t="shared" si="167"/>
        <v>-6.8061698409653993E-11</v>
      </c>
      <c r="BC171" s="14">
        <f t="shared" si="168"/>
        <v>74.111675126904345</v>
      </c>
      <c r="BD171" s="15">
        <f t="shared" si="169"/>
        <v>-1.3823122004064026E-13</v>
      </c>
      <c r="BE171" s="14">
        <f t="shared" si="170"/>
        <v>58.883248730964084</v>
      </c>
      <c r="BF171" s="15">
        <f t="shared" si="171"/>
        <v>6.8642215431138672E-14</v>
      </c>
      <c r="BG171" s="14">
        <f t="shared" si="172"/>
        <v>74.111675125822771</v>
      </c>
      <c r="BH171" s="15">
        <f t="shared" si="173"/>
        <v>1.9030818657841177E-10</v>
      </c>
      <c r="BI171" s="14">
        <f t="shared" si="174"/>
        <v>58.883248731500849</v>
      </c>
      <c r="BJ171" s="15">
        <f t="shared" si="175"/>
        <v>-9.4447766021797434E-11</v>
      </c>
      <c r="BK171" s="14">
        <f t="shared" si="176"/>
        <v>74.11167512695836</v>
      </c>
      <c r="BL171" s="15">
        <f t="shared" si="177"/>
        <v>-9.6498556466536353E-12</v>
      </c>
      <c r="BM171" s="14">
        <f t="shared" si="178"/>
        <v>58.883248730937275</v>
      </c>
      <c r="BN171" s="15">
        <f t="shared" si="179"/>
        <v>4.787304224780949E-12</v>
      </c>
      <c r="BO171" s="47">
        <f t="shared" si="130"/>
        <v>46.900000000000006</v>
      </c>
      <c r="BP171" s="48">
        <f t="shared" si="131"/>
        <v>64.599999999999994</v>
      </c>
    </row>
    <row r="172" spans="2:68" s="2" customFormat="1" ht="12.45" x14ac:dyDescent="0.25">
      <c r="B172" s="24">
        <f t="shared" si="134"/>
        <v>155</v>
      </c>
      <c r="C172" s="14">
        <f t="shared" si="135"/>
        <v>60.465101142218622</v>
      </c>
      <c r="D172" s="15">
        <f t="shared" si="122"/>
        <v>1.628831312494583E-6</v>
      </c>
      <c r="E172" s="14">
        <f t="shared" si="136"/>
        <v>48.837220206082698</v>
      </c>
      <c r="F172" s="15">
        <f t="shared" si="123"/>
        <v>-1.1733196325636186E-6</v>
      </c>
      <c r="G172" s="14">
        <f t="shared" si="180"/>
        <v>60.465123989956076</v>
      </c>
      <c r="H172" s="15">
        <f t="shared" si="124"/>
        <v>-8.2974521875556206E-7</v>
      </c>
      <c r="I172" s="14">
        <f t="shared" si="181"/>
        <v>48.837203747817441</v>
      </c>
      <c r="J172" s="15">
        <f t="shared" si="125"/>
        <v>5.977041501736835E-7</v>
      </c>
      <c r="K172" s="14">
        <f t="shared" si="137"/>
        <v>60.465071549512693</v>
      </c>
      <c r="L172" s="15">
        <f t="shared" si="126"/>
        <v>4.8132155350266714E-6</v>
      </c>
      <c r="M172" s="14">
        <f t="shared" si="138"/>
        <v>48.837241522979369</v>
      </c>
      <c r="N172" s="15">
        <f t="shared" si="127"/>
        <v>-3.4671599458135915E-6</v>
      </c>
      <c r="O172" s="14">
        <f t="shared" si="139"/>
        <v>60.465116377737431</v>
      </c>
      <c r="P172" s="15">
        <f t="shared" si="128"/>
        <v>-1.0617329238016282E-8</v>
      </c>
      <c r="Q172" s="14">
        <f t="shared" si="140"/>
        <v>48.837209231250725</v>
      </c>
      <c r="R172" s="15">
        <f t="shared" si="129"/>
        <v>7.6481532218508619E-9</v>
      </c>
      <c r="S172" s="32">
        <f>$J$10*B172+$L$10</f>
        <v>-187.5</v>
      </c>
      <c r="T172" s="33">
        <f>$J$11*B172+$N$11</f>
        <v>-242.85714285714289</v>
      </c>
      <c r="U172" s="28"/>
      <c r="V172" s="24">
        <f t="shared" si="141"/>
        <v>155</v>
      </c>
      <c r="W172" s="14">
        <f t="shared" si="142"/>
        <v>79.707159590234795</v>
      </c>
      <c r="X172" s="15">
        <f t="shared" si="143"/>
        <v>1.3539160417961327E-3</v>
      </c>
      <c r="Y172" s="14">
        <f t="shared" si="144"/>
        <v>70.377876326570558</v>
      </c>
      <c r="Z172" s="15">
        <f t="shared" si="145"/>
        <v>-1.1846377430995148E-3</v>
      </c>
      <c r="AA172" s="14">
        <f t="shared" si="146"/>
        <v>79.755200159197088</v>
      </c>
      <c r="AB172" s="15">
        <f t="shared" si="147"/>
        <v>-1.5211400717571877E-3</v>
      </c>
      <c r="AC172" s="14">
        <f t="shared" si="148"/>
        <v>70.335820321677588</v>
      </c>
      <c r="AD172" s="15">
        <f t="shared" si="149"/>
        <v>1.3323381145724511E-3</v>
      </c>
      <c r="AE172" s="14">
        <f t="shared" si="150"/>
        <v>79.624249833741743</v>
      </c>
      <c r="AF172" s="15">
        <f t="shared" si="151"/>
        <v>6.3160358334197753E-3</v>
      </c>
      <c r="AG172" s="14">
        <f t="shared" si="152"/>
        <v>70.45035204870203</v>
      </c>
      <c r="AH172" s="15">
        <f t="shared" si="153"/>
        <v>-5.5164795960234159E-3</v>
      </c>
      <c r="AI172" s="14">
        <f t="shared" si="154"/>
        <v>79.729714724569845</v>
      </c>
      <c r="AJ172" s="15">
        <f t="shared" si="155"/>
        <v>4.0560241387765927E-6</v>
      </c>
      <c r="AK172" s="14">
        <f t="shared" si="156"/>
        <v>70.358136567547092</v>
      </c>
      <c r="AL172" s="15">
        <f t="shared" si="157"/>
        <v>-3.5506360713810636E-6</v>
      </c>
      <c r="AM172" s="32">
        <f t="shared" si="132"/>
        <v>-52.032520325203279</v>
      </c>
      <c r="AN172" s="33">
        <f t="shared" si="133"/>
        <v>-64.957264957264897</v>
      </c>
      <c r="AO172" s="28"/>
      <c r="AP172" s="24">
        <f t="shared" si="158"/>
        <v>155</v>
      </c>
      <c r="AQ172" s="16">
        <f t="shared" si="159"/>
        <v>79.999999999983572</v>
      </c>
      <c r="AR172" s="15">
        <f t="shared" si="160"/>
        <v>3.2862601528897889E-12</v>
      </c>
      <c r="AS172" s="14">
        <f t="shared" si="161"/>
        <v>69.999999999999986</v>
      </c>
      <c r="AT172" s="15">
        <f t="shared" si="162"/>
        <v>4.6629367034256567E-15</v>
      </c>
      <c r="AX172" s="24">
        <f t="shared" si="163"/>
        <v>155</v>
      </c>
      <c r="AY172" s="14">
        <f t="shared" si="164"/>
        <v>74.111675126261829</v>
      </c>
      <c r="AZ172" s="15">
        <f t="shared" si="165"/>
        <v>1.1299743994319422E-10</v>
      </c>
      <c r="BA172" s="14">
        <f t="shared" si="166"/>
        <v>58.883248731282947</v>
      </c>
      <c r="BB172" s="15">
        <f t="shared" si="167"/>
        <v>-5.6078728801388789E-11</v>
      </c>
      <c r="BC172" s="14">
        <f t="shared" si="168"/>
        <v>74.111675126904203</v>
      </c>
      <c r="BD172" s="15">
        <f t="shared" si="169"/>
        <v>-1.151926833672E-13</v>
      </c>
      <c r="BE172" s="14">
        <f t="shared" si="170"/>
        <v>58.883248730964155</v>
      </c>
      <c r="BF172" s="15">
        <f t="shared" si="171"/>
        <v>5.295256618973561E-14</v>
      </c>
      <c r="BG172" s="14">
        <f t="shared" si="172"/>
        <v>74.111675126013083</v>
      </c>
      <c r="BH172" s="15">
        <f t="shared" si="173"/>
        <v>1.5679698937802253E-10</v>
      </c>
      <c r="BI172" s="14">
        <f t="shared" si="174"/>
        <v>58.883248731406404</v>
      </c>
      <c r="BJ172" s="15">
        <f t="shared" si="175"/>
        <v>-7.7816737825633687E-11</v>
      </c>
      <c r="BK172" s="14">
        <f t="shared" si="176"/>
        <v>74.111675126948711</v>
      </c>
      <c r="BL172" s="15">
        <f t="shared" si="177"/>
        <v>-7.9515863718663518E-12</v>
      </c>
      <c r="BM172" s="14">
        <f t="shared" si="178"/>
        <v>58.883248730942064</v>
      </c>
      <c r="BN172" s="15">
        <f t="shared" si="179"/>
        <v>3.9439855780562352E-12</v>
      </c>
      <c r="BO172" s="47">
        <f t="shared" si="130"/>
        <v>46.75</v>
      </c>
      <c r="BP172" s="48">
        <f t="shared" si="131"/>
        <v>64.5</v>
      </c>
    </row>
    <row r="173" spans="2:68" s="2" customFormat="1" ht="12.45" x14ac:dyDescent="0.25">
      <c r="B173" s="24">
        <f t="shared" si="134"/>
        <v>156</v>
      </c>
      <c r="C173" s="14">
        <f t="shared" si="135"/>
        <v>60.465102771049935</v>
      </c>
      <c r="D173" s="15">
        <f t="shared" si="122"/>
        <v>1.4535576156049501E-6</v>
      </c>
      <c r="E173" s="14">
        <f t="shared" si="136"/>
        <v>48.837219032763066</v>
      </c>
      <c r="F173" s="15">
        <f t="shared" si="123"/>
        <v>-1.0470624145497709E-6</v>
      </c>
      <c r="G173" s="14">
        <f t="shared" si="180"/>
        <v>60.465123160210858</v>
      </c>
      <c r="H173" s="15">
        <f t="shared" si="124"/>
        <v>-7.4045884446150012E-7</v>
      </c>
      <c r="I173" s="14">
        <f t="shared" si="181"/>
        <v>48.837204345521592</v>
      </c>
      <c r="J173" s="15">
        <f t="shared" si="125"/>
        <v>5.3338695593652119E-7</v>
      </c>
      <c r="K173" s="14">
        <f t="shared" si="137"/>
        <v>60.465076362728226</v>
      </c>
      <c r="L173" s="15">
        <f t="shared" si="126"/>
        <v>4.2952793970485459E-6</v>
      </c>
      <c r="M173" s="14">
        <f t="shared" si="138"/>
        <v>48.837238055819427</v>
      </c>
      <c r="N173" s="15">
        <f t="shared" si="127"/>
        <v>-3.0940708626303604E-6</v>
      </c>
      <c r="O173" s="14">
        <f t="shared" si="139"/>
        <v>60.465116367120103</v>
      </c>
      <c r="P173" s="15">
        <f t="shared" si="128"/>
        <v>-9.4748306977976426E-9</v>
      </c>
      <c r="Q173" s="14">
        <f t="shared" si="140"/>
        <v>48.837209238898879</v>
      </c>
      <c r="R173" s="15">
        <f t="shared" si="129"/>
        <v>6.8251564400156894E-9</v>
      </c>
      <c r="S173" s="32">
        <f>$J$10*B173+$L$10</f>
        <v>-190</v>
      </c>
      <c r="T173" s="33">
        <f>$J$11*B173+$N$11</f>
        <v>-245.71428571428572</v>
      </c>
      <c r="U173" s="28"/>
      <c r="V173" s="24">
        <f t="shared" si="141"/>
        <v>156</v>
      </c>
      <c r="W173" s="14">
        <f t="shared" si="142"/>
        <v>79.708513506276589</v>
      </c>
      <c r="X173" s="15">
        <f t="shared" si="143"/>
        <v>1.2728872976808248E-3</v>
      </c>
      <c r="Y173" s="14">
        <f t="shared" si="144"/>
        <v>70.376691688827464</v>
      </c>
      <c r="Z173" s="15">
        <f t="shared" si="145"/>
        <v>-1.1137724998828702E-3</v>
      </c>
      <c r="AA173" s="14">
        <f t="shared" si="146"/>
        <v>79.753679019125329</v>
      </c>
      <c r="AB173" s="15">
        <f t="shared" si="147"/>
        <v>-1.4301072966658168E-3</v>
      </c>
      <c r="AC173" s="14">
        <f t="shared" si="148"/>
        <v>70.337152659792167</v>
      </c>
      <c r="AD173" s="15">
        <f t="shared" si="149"/>
        <v>1.252562935976087E-3</v>
      </c>
      <c r="AE173" s="14">
        <f t="shared" si="150"/>
        <v>79.630565869575165</v>
      </c>
      <c r="AF173" s="15">
        <f t="shared" si="151"/>
        <v>5.9380131551023396E-3</v>
      </c>
      <c r="AG173" s="14">
        <f t="shared" si="152"/>
        <v>70.444835569106004</v>
      </c>
      <c r="AH173" s="15">
        <f t="shared" si="153"/>
        <v>-5.1870163150677939E-3</v>
      </c>
      <c r="AI173" s="14">
        <f t="shared" si="154"/>
        <v>79.729718780593984</v>
      </c>
      <c r="AJ173" s="15">
        <f t="shared" si="155"/>
        <v>3.8132852120398297E-6</v>
      </c>
      <c r="AK173" s="14">
        <f t="shared" si="156"/>
        <v>70.358133016911026</v>
      </c>
      <c r="AL173" s="15">
        <f t="shared" si="157"/>
        <v>-3.3381431556733787E-6</v>
      </c>
      <c r="AM173" s="32">
        <f t="shared" si="132"/>
        <v>-53.65853658536588</v>
      </c>
      <c r="AN173" s="33">
        <f t="shared" si="133"/>
        <v>-66.666666666666629</v>
      </c>
      <c r="AO173" s="28"/>
      <c r="AP173" s="24">
        <f t="shared" si="158"/>
        <v>156</v>
      </c>
      <c r="AQ173" s="16">
        <f t="shared" si="159"/>
        <v>79.999999999986855</v>
      </c>
      <c r="AR173" s="15">
        <f t="shared" si="160"/>
        <v>2.6290081223119385E-12</v>
      </c>
      <c r="AS173" s="14">
        <f t="shared" si="161"/>
        <v>69.999999999999986</v>
      </c>
      <c r="AT173" s="15">
        <f t="shared" si="162"/>
        <v>4.6629367034256567E-15</v>
      </c>
      <c r="AX173" s="24">
        <f t="shared" si="163"/>
        <v>156</v>
      </c>
      <c r="AY173" s="14">
        <f t="shared" si="164"/>
        <v>74.11167512637482</v>
      </c>
      <c r="AZ173" s="15">
        <f t="shared" si="165"/>
        <v>9.3102017916230782E-11</v>
      </c>
      <c r="BA173" s="14">
        <f t="shared" si="166"/>
        <v>58.883248731226871</v>
      </c>
      <c r="BB173" s="15">
        <f t="shared" si="167"/>
        <v>-4.6206017016138413E-11</v>
      </c>
      <c r="BC173" s="14">
        <f t="shared" si="168"/>
        <v>74.111675126904089</v>
      </c>
      <c r="BD173" s="15">
        <f t="shared" si="169"/>
        <v>-9.5445366218536989E-14</v>
      </c>
      <c r="BE173" s="14">
        <f t="shared" si="170"/>
        <v>58.883248730964205</v>
      </c>
      <c r="BF173" s="15">
        <f t="shared" si="171"/>
        <v>4.7068947724209471E-14</v>
      </c>
      <c r="BG173" s="14">
        <f t="shared" si="172"/>
        <v>74.111675126169885</v>
      </c>
      <c r="BH173" s="15">
        <f t="shared" si="173"/>
        <v>1.2918694878527238E-10</v>
      </c>
      <c r="BI173" s="14">
        <f t="shared" si="174"/>
        <v>58.883248731328585</v>
      </c>
      <c r="BJ173" s="15">
        <f t="shared" si="175"/>
        <v>-6.4115751625390759E-11</v>
      </c>
      <c r="BK173" s="14">
        <f t="shared" si="176"/>
        <v>74.111675126940753</v>
      </c>
      <c r="BL173" s="15">
        <f t="shared" si="177"/>
        <v>-6.5495268543097443E-12</v>
      </c>
      <c r="BM173" s="14">
        <f t="shared" si="178"/>
        <v>58.883248730946008</v>
      </c>
      <c r="BN173" s="15">
        <f t="shared" si="179"/>
        <v>3.2497185991246244E-12</v>
      </c>
      <c r="BO173" s="47">
        <f t="shared" si="130"/>
        <v>46.6</v>
      </c>
      <c r="BP173" s="48">
        <f t="shared" si="131"/>
        <v>64.400000000000006</v>
      </c>
    </row>
    <row r="174" spans="2:68" s="2" customFormat="1" ht="12.45" x14ac:dyDescent="0.25">
      <c r="B174" s="24">
        <f t="shared" si="134"/>
        <v>157</v>
      </c>
      <c r="C174" s="14">
        <f t="shared" si="135"/>
        <v>60.465104224607551</v>
      </c>
      <c r="D174" s="15">
        <f t="shared" si="122"/>
        <v>1.2971446077258975E-6</v>
      </c>
      <c r="E174" s="14">
        <f t="shared" si="136"/>
        <v>48.837217985700654</v>
      </c>
      <c r="F174" s="15">
        <f t="shared" si="123"/>
        <v>-9.3439132164974126E-7</v>
      </c>
      <c r="G174" s="14">
        <f t="shared" si="180"/>
        <v>60.465122419752014</v>
      </c>
      <c r="H174" s="15">
        <f t="shared" si="124"/>
        <v>-6.6078030735994275E-7</v>
      </c>
      <c r="I174" s="14">
        <f t="shared" si="181"/>
        <v>48.837204878908551</v>
      </c>
      <c r="J174" s="15">
        <f t="shared" si="125"/>
        <v>4.7599075259086021E-7</v>
      </c>
      <c r="K174" s="14">
        <f t="shared" si="137"/>
        <v>60.465080658007622</v>
      </c>
      <c r="L174" s="15">
        <f t="shared" si="126"/>
        <v>3.8330769087657757E-6</v>
      </c>
      <c r="M174" s="14">
        <f t="shared" si="138"/>
        <v>48.837234961748564</v>
      </c>
      <c r="N174" s="15">
        <f t="shared" si="127"/>
        <v>-2.7611284529882596E-6</v>
      </c>
      <c r="O174" s="14">
        <f t="shared" si="139"/>
        <v>60.465116357645272</v>
      </c>
      <c r="P174" s="15">
        <f t="shared" si="128"/>
        <v>-8.4552729262554749E-9</v>
      </c>
      <c r="Q174" s="14">
        <f t="shared" si="140"/>
        <v>48.837209245724033</v>
      </c>
      <c r="R174" s="15">
        <f t="shared" si="129"/>
        <v>6.0907225929440756E-9</v>
      </c>
      <c r="S174" s="32">
        <f>$J$10*B174+$L$10</f>
        <v>-192.5</v>
      </c>
      <c r="T174" s="33">
        <f>$J$11*B174+$N$11</f>
        <v>-248.57142857142856</v>
      </c>
      <c r="U174" s="28"/>
      <c r="V174" s="24">
        <f t="shared" si="141"/>
        <v>157</v>
      </c>
      <c r="W174" s="14">
        <f t="shared" si="142"/>
        <v>79.709786393574262</v>
      </c>
      <c r="X174" s="15">
        <f t="shared" si="143"/>
        <v>1.1967080227428539E-3</v>
      </c>
      <c r="Y174" s="14">
        <f t="shared" si="144"/>
        <v>70.375577916327586</v>
      </c>
      <c r="Z174" s="15">
        <f t="shared" si="145"/>
        <v>-1.0471446721389555E-3</v>
      </c>
      <c r="AA174" s="14">
        <f t="shared" si="146"/>
        <v>79.752248911828659</v>
      </c>
      <c r="AB174" s="15">
        <f t="shared" si="147"/>
        <v>-1.3445222610775076E-3</v>
      </c>
      <c r="AC174" s="14">
        <f t="shared" si="148"/>
        <v>70.338405222728142</v>
      </c>
      <c r="AD174" s="15">
        <f t="shared" si="149"/>
        <v>1.1775665969082638E-3</v>
      </c>
      <c r="AE174" s="14">
        <f t="shared" si="150"/>
        <v>79.636503882730267</v>
      </c>
      <c r="AF174" s="15">
        <f t="shared" si="151"/>
        <v>5.5826169855741625E-3</v>
      </c>
      <c r="AG174" s="14">
        <f t="shared" si="152"/>
        <v>70.439648552790942</v>
      </c>
      <c r="AH174" s="15">
        <f t="shared" si="153"/>
        <v>-4.8771914501823943E-3</v>
      </c>
      <c r="AI174" s="14">
        <f t="shared" si="154"/>
        <v>79.729722593879202</v>
      </c>
      <c r="AJ174" s="15">
        <f t="shared" si="155"/>
        <v>3.5850733670628188E-6</v>
      </c>
      <c r="AK174" s="14">
        <f t="shared" si="156"/>
        <v>70.358129678767867</v>
      </c>
      <c r="AL174" s="15">
        <f t="shared" si="157"/>
        <v>-3.1383671679208192E-6</v>
      </c>
      <c r="AM174" s="32">
        <f t="shared" si="132"/>
        <v>-55.284552845528481</v>
      </c>
      <c r="AN174" s="33">
        <f t="shared" si="133"/>
        <v>-68.376068376068304</v>
      </c>
      <c r="AO174" s="28"/>
      <c r="AP174" s="24">
        <f t="shared" si="158"/>
        <v>157</v>
      </c>
      <c r="AQ174" s="16">
        <f t="shared" si="159"/>
        <v>79.999999999989484</v>
      </c>
      <c r="AR174" s="15">
        <f t="shared" si="160"/>
        <v>2.1032064978496203E-12</v>
      </c>
      <c r="AS174" s="14">
        <f t="shared" si="161"/>
        <v>69.999999999999986</v>
      </c>
      <c r="AT174" s="15">
        <f t="shared" si="162"/>
        <v>4.6629367034256567E-15</v>
      </c>
      <c r="AX174" s="24">
        <f t="shared" si="163"/>
        <v>157</v>
      </c>
      <c r="AY174" s="14">
        <f t="shared" si="164"/>
        <v>74.111675126467915</v>
      </c>
      <c r="AZ174" s="15">
        <f t="shared" si="165"/>
        <v>7.6708453463529285E-11</v>
      </c>
      <c r="BA174" s="14">
        <f t="shared" si="166"/>
        <v>58.883248731180664</v>
      </c>
      <c r="BB174" s="15">
        <f t="shared" si="167"/>
        <v>-3.8067011472094346E-11</v>
      </c>
      <c r="BC174" s="14">
        <f t="shared" si="168"/>
        <v>74.11167512690399</v>
      </c>
      <c r="BD174" s="15">
        <f t="shared" si="169"/>
        <v>-7.5698049069874067E-14</v>
      </c>
      <c r="BE174" s="14">
        <f t="shared" si="170"/>
        <v>58.883248730964254</v>
      </c>
      <c r="BF174" s="15">
        <f t="shared" si="171"/>
        <v>3.530171079315713E-14</v>
      </c>
      <c r="BG174" s="14">
        <f t="shared" si="172"/>
        <v>74.111675126299076</v>
      </c>
      <c r="BH174" s="15">
        <f t="shared" si="173"/>
        <v>1.0643803943042372E-10</v>
      </c>
      <c r="BI174" s="14">
        <f t="shared" si="174"/>
        <v>58.883248731264473</v>
      </c>
      <c r="BJ174" s="15">
        <f t="shared" si="175"/>
        <v>-5.2827048996073809E-11</v>
      </c>
      <c r="BK174" s="14">
        <f t="shared" si="176"/>
        <v>74.111675126934202</v>
      </c>
      <c r="BL174" s="15">
        <f t="shared" si="177"/>
        <v>-5.3976000206366994E-12</v>
      </c>
      <c r="BM174" s="14">
        <f t="shared" si="178"/>
        <v>58.883248730949255</v>
      </c>
      <c r="BN174" s="15">
        <f t="shared" si="179"/>
        <v>2.6790076079689091E-12</v>
      </c>
      <c r="BO174" s="47">
        <f t="shared" si="130"/>
        <v>46.45</v>
      </c>
      <c r="BP174" s="48">
        <f t="shared" si="131"/>
        <v>64.3</v>
      </c>
    </row>
    <row r="175" spans="2:68" s="2" customFormat="1" ht="12.45" x14ac:dyDescent="0.25">
      <c r="B175" s="24">
        <f t="shared" si="134"/>
        <v>158</v>
      </c>
      <c r="C175" s="14">
        <f t="shared" si="135"/>
        <v>60.465105521752157</v>
      </c>
      <c r="D175" s="15">
        <f t="shared" si="122"/>
        <v>1.1575627412163669E-6</v>
      </c>
      <c r="E175" s="14">
        <f t="shared" si="136"/>
        <v>48.837217051309331</v>
      </c>
      <c r="F175" s="15">
        <f t="shared" si="123"/>
        <v>-8.3384439442113489E-7</v>
      </c>
      <c r="G175" s="14">
        <f t="shared" si="180"/>
        <v>60.465121758971705</v>
      </c>
      <c r="H175" s="15">
        <f t="shared" si="124"/>
        <v>-5.8967573446366828E-7</v>
      </c>
      <c r="I175" s="14">
        <f t="shared" si="181"/>
        <v>48.837205354899304</v>
      </c>
      <c r="J175" s="15">
        <f t="shared" si="125"/>
        <v>4.2477078920910571E-7</v>
      </c>
      <c r="K175" s="14">
        <f t="shared" si="137"/>
        <v>60.465084491084532</v>
      </c>
      <c r="L175" s="15">
        <f t="shared" si="126"/>
        <v>3.4206107200063229E-6</v>
      </c>
      <c r="M175" s="14">
        <f t="shared" si="138"/>
        <v>48.837232200620107</v>
      </c>
      <c r="N175" s="15">
        <f t="shared" si="127"/>
        <v>-2.4640127191943861E-6</v>
      </c>
      <c r="O175" s="14">
        <f t="shared" si="139"/>
        <v>60.465116349189998</v>
      </c>
      <c r="P175" s="15">
        <f t="shared" si="128"/>
        <v>-7.5454269499175552E-9</v>
      </c>
      <c r="Q175" s="14">
        <f t="shared" si="140"/>
        <v>48.837209251814755</v>
      </c>
      <c r="R175" s="15">
        <f t="shared" si="129"/>
        <v>5.4353188616573789E-9</v>
      </c>
      <c r="S175" s="32">
        <f>$J$10*B175+$L$10</f>
        <v>-195</v>
      </c>
      <c r="T175" s="33">
        <f>$J$11*B175+$N$11</f>
        <v>-251.42857142857144</v>
      </c>
      <c r="U175" s="28"/>
      <c r="V175" s="24">
        <f t="shared" si="141"/>
        <v>158</v>
      </c>
      <c r="W175" s="14">
        <f t="shared" si="142"/>
        <v>79.710983101597009</v>
      </c>
      <c r="X175" s="15">
        <f t="shared" si="143"/>
        <v>1.125087972629224E-3</v>
      </c>
      <c r="Y175" s="14">
        <f t="shared" si="144"/>
        <v>70.374530771655444</v>
      </c>
      <c r="Z175" s="15">
        <f t="shared" si="145"/>
        <v>-9.8450108591308094E-4</v>
      </c>
      <c r="AA175" s="14">
        <f t="shared" si="146"/>
        <v>79.75090438956758</v>
      </c>
      <c r="AB175" s="15">
        <f t="shared" si="147"/>
        <v>-1.2640589670906976E-3</v>
      </c>
      <c r="AC175" s="14">
        <f t="shared" si="148"/>
        <v>70.33958278932505</v>
      </c>
      <c r="AD175" s="15">
        <f t="shared" si="149"/>
        <v>1.1070625694848957E-3</v>
      </c>
      <c r="AE175" s="14">
        <f t="shared" si="150"/>
        <v>79.642086499715845</v>
      </c>
      <c r="AF175" s="15">
        <f t="shared" si="151"/>
        <v>5.2484928911358253E-3</v>
      </c>
      <c r="AG175" s="14">
        <f t="shared" si="152"/>
        <v>70.434771361340765</v>
      </c>
      <c r="AH175" s="15">
        <f t="shared" si="153"/>
        <v>-4.585838861105529E-3</v>
      </c>
      <c r="AI175" s="14">
        <f t="shared" si="154"/>
        <v>79.729726178952575</v>
      </c>
      <c r="AJ175" s="15">
        <f t="shared" si="155"/>
        <v>3.3705192050703658E-6</v>
      </c>
      <c r="AK175" s="14">
        <f t="shared" si="156"/>
        <v>70.358126540400704</v>
      </c>
      <c r="AL175" s="15">
        <f t="shared" si="157"/>
        <v>-2.9505470457991123E-6</v>
      </c>
      <c r="AM175" s="32">
        <f t="shared" si="132"/>
        <v>-56.910569105691081</v>
      </c>
      <c r="AN175" s="33">
        <f t="shared" si="133"/>
        <v>-70.085470085470035</v>
      </c>
      <c r="AO175" s="28"/>
      <c r="AP175" s="24">
        <f t="shared" si="158"/>
        <v>158</v>
      </c>
      <c r="AQ175" s="16">
        <f t="shared" si="159"/>
        <v>79.999999999991587</v>
      </c>
      <c r="AR175" s="15">
        <f t="shared" si="160"/>
        <v>1.6822099269118603E-12</v>
      </c>
      <c r="AS175" s="14">
        <f t="shared" si="161"/>
        <v>69.999999999999986</v>
      </c>
      <c r="AT175" s="15">
        <f t="shared" si="162"/>
        <v>4.6629367034256567E-15</v>
      </c>
      <c r="AX175" s="24">
        <f t="shared" si="163"/>
        <v>158</v>
      </c>
      <c r="AY175" s="14">
        <f t="shared" si="164"/>
        <v>74.111675126544625</v>
      </c>
      <c r="AZ175" s="15">
        <f t="shared" si="165"/>
        <v>6.3201288533988828E-11</v>
      </c>
      <c r="BA175" s="14">
        <f t="shared" si="166"/>
        <v>58.883248731142601</v>
      </c>
      <c r="BB175" s="15">
        <f t="shared" si="167"/>
        <v>-3.1363608833659929E-11</v>
      </c>
      <c r="BC175" s="14">
        <f t="shared" si="168"/>
        <v>74.111675126903918</v>
      </c>
      <c r="BD175" s="15">
        <f t="shared" si="169"/>
        <v>-6.2533170970765474E-14</v>
      </c>
      <c r="BE175" s="14">
        <f t="shared" si="170"/>
        <v>58.88324873096429</v>
      </c>
      <c r="BF175" s="15">
        <f t="shared" si="171"/>
        <v>3.1379298482806358E-14</v>
      </c>
      <c r="BG175" s="14">
        <f t="shared" si="172"/>
        <v>74.111675126405515</v>
      </c>
      <c r="BH175" s="15">
        <f t="shared" si="173"/>
        <v>8.7696189846859261E-11</v>
      </c>
      <c r="BI175" s="14">
        <f t="shared" si="174"/>
        <v>58.883248731211644</v>
      </c>
      <c r="BJ175" s="15">
        <f t="shared" si="175"/>
        <v>-4.3527009408145612E-11</v>
      </c>
      <c r="BK175" s="14">
        <f t="shared" si="176"/>
        <v>74.111675126928802</v>
      </c>
      <c r="BL175" s="15">
        <f t="shared" si="177"/>
        <v>-4.4431463584506177E-12</v>
      </c>
      <c r="BM175" s="14">
        <f t="shared" si="178"/>
        <v>58.883248730951934</v>
      </c>
      <c r="BN175" s="15">
        <f t="shared" si="179"/>
        <v>2.2083181307270344E-12</v>
      </c>
      <c r="BO175" s="47">
        <f t="shared" si="130"/>
        <v>46.3</v>
      </c>
      <c r="BP175" s="48">
        <f t="shared" si="131"/>
        <v>64.2</v>
      </c>
    </row>
    <row r="176" spans="2:68" s="2" customFormat="1" ht="12.45" x14ac:dyDescent="0.25">
      <c r="B176" s="24">
        <f t="shared" si="134"/>
        <v>159</v>
      </c>
      <c r="C176" s="14">
        <f t="shared" si="135"/>
        <v>60.4651066793149</v>
      </c>
      <c r="D176" s="15">
        <f t="shared" si="122"/>
        <v>1.0330008666237234E-6</v>
      </c>
      <c r="E176" s="14">
        <f t="shared" si="136"/>
        <v>48.837216217464935</v>
      </c>
      <c r="F176" s="15">
        <f t="shared" si="123"/>
        <v>-7.441169973532169E-7</v>
      </c>
      <c r="G176" s="14">
        <f t="shared" si="180"/>
        <v>60.465121169295969</v>
      </c>
      <c r="H176" s="15">
        <f t="shared" si="124"/>
        <v>-5.2622250779066349E-7</v>
      </c>
      <c r="I176" s="14">
        <f t="shared" si="181"/>
        <v>48.837205779670093</v>
      </c>
      <c r="J176" s="15">
        <f t="shared" si="125"/>
        <v>3.7906245697882923E-7</v>
      </c>
      <c r="K176" s="14">
        <f t="shared" si="137"/>
        <v>60.46508791169525</v>
      </c>
      <c r="L176" s="15">
        <f t="shared" si="126"/>
        <v>3.0525288399196882E-6</v>
      </c>
      <c r="M176" s="14">
        <f t="shared" si="138"/>
        <v>48.837229736607391</v>
      </c>
      <c r="N176" s="15">
        <f t="shared" si="127"/>
        <v>-2.1988685139362474E-6</v>
      </c>
      <c r="O176" s="14">
        <f t="shared" si="139"/>
        <v>60.465116341644574</v>
      </c>
      <c r="P176" s="15">
        <f t="shared" si="128"/>
        <v>-6.7334866571400198E-9</v>
      </c>
      <c r="Q176" s="14">
        <f t="shared" si="140"/>
        <v>48.837209257250073</v>
      </c>
      <c r="R176" s="15">
        <f t="shared" si="129"/>
        <v>4.8504391614301312E-9</v>
      </c>
      <c r="S176" s="32">
        <f>$J$10*B176+$L$10</f>
        <v>-197.5</v>
      </c>
      <c r="T176" s="33">
        <f>$J$11*B176+$N$11</f>
        <v>-254.28571428571428</v>
      </c>
      <c r="U176" s="28"/>
      <c r="V176" s="24">
        <f t="shared" si="141"/>
        <v>159</v>
      </c>
      <c r="W176" s="14">
        <f t="shared" si="142"/>
        <v>79.712108189569634</v>
      </c>
      <c r="X176" s="15">
        <f t="shared" si="143"/>
        <v>1.057754275392675E-3</v>
      </c>
      <c r="Y176" s="14">
        <f t="shared" si="144"/>
        <v>70.373546270569534</v>
      </c>
      <c r="Z176" s="15">
        <f t="shared" si="145"/>
        <v>-9.2560366999983046E-4</v>
      </c>
      <c r="AA176" s="14">
        <f t="shared" si="146"/>
        <v>79.749640330600485</v>
      </c>
      <c r="AB176" s="15">
        <f t="shared" si="147"/>
        <v>-1.1884109230058115E-3</v>
      </c>
      <c r="AC176" s="14">
        <f t="shared" si="148"/>
        <v>70.340689851894538</v>
      </c>
      <c r="AD176" s="15">
        <f t="shared" si="149"/>
        <v>1.0407815351776151E-3</v>
      </c>
      <c r="AE176" s="14">
        <f t="shared" si="150"/>
        <v>79.647334992606986</v>
      </c>
      <c r="AF176" s="15">
        <f t="shared" si="151"/>
        <v>4.9343675241608764E-3</v>
      </c>
      <c r="AG176" s="14">
        <f t="shared" si="152"/>
        <v>70.430185522479661</v>
      </c>
      <c r="AH176" s="15">
        <f t="shared" si="153"/>
        <v>-4.3118611346546487E-3</v>
      </c>
      <c r="AI176" s="14">
        <f t="shared" si="154"/>
        <v>79.729729549471784</v>
      </c>
      <c r="AJ176" s="15">
        <f t="shared" si="155"/>
        <v>3.1688053647727088E-6</v>
      </c>
      <c r="AK176" s="14">
        <f t="shared" si="156"/>
        <v>70.358123589853662</v>
      </c>
      <c r="AL176" s="15">
        <f t="shared" si="157"/>
        <v>-2.773967281655132E-6</v>
      </c>
      <c r="AM176" s="32">
        <f t="shared" si="132"/>
        <v>-58.536585365853682</v>
      </c>
      <c r="AN176" s="33">
        <f t="shared" si="133"/>
        <v>-71.794871794871767</v>
      </c>
      <c r="AO176" s="28"/>
      <c r="AP176" s="24">
        <f t="shared" si="158"/>
        <v>159</v>
      </c>
      <c r="AQ176" s="16">
        <f t="shared" si="159"/>
        <v>79.999999999993264</v>
      </c>
      <c r="AR176" s="15">
        <f t="shared" si="160"/>
        <v>1.3464784842652766E-12</v>
      </c>
      <c r="AS176" s="14">
        <f t="shared" si="161"/>
        <v>69.999999999999986</v>
      </c>
      <c r="AT176" s="15">
        <f t="shared" si="162"/>
        <v>4.6629367034256567E-15</v>
      </c>
      <c r="AX176" s="24">
        <f t="shared" si="163"/>
        <v>159</v>
      </c>
      <c r="AY176" s="14">
        <f t="shared" si="164"/>
        <v>74.111675126607821</v>
      </c>
      <c r="AZ176" s="15">
        <f t="shared" si="165"/>
        <v>5.2075320930578082E-11</v>
      </c>
      <c r="BA176" s="14">
        <f t="shared" si="166"/>
        <v>58.883248731111237</v>
      </c>
      <c r="BB176" s="15">
        <f t="shared" si="167"/>
        <v>-2.5840852300655527E-11</v>
      </c>
      <c r="BC176" s="14">
        <f t="shared" si="168"/>
        <v>74.111675126903862</v>
      </c>
      <c r="BD176" s="15">
        <f t="shared" si="169"/>
        <v>-5.5950731921211171E-14</v>
      </c>
      <c r="BE176" s="14">
        <f t="shared" si="170"/>
        <v>58.883248730964318</v>
      </c>
      <c r="BF176" s="15">
        <f t="shared" si="171"/>
        <v>2.5495680017280181E-14</v>
      </c>
      <c r="BG176" s="14">
        <f t="shared" si="172"/>
        <v>74.111675126493211</v>
      </c>
      <c r="BH176" s="15">
        <f t="shared" si="173"/>
        <v>7.2253787836794317E-11</v>
      </c>
      <c r="BI176" s="14">
        <f t="shared" si="174"/>
        <v>58.883248731168116</v>
      </c>
      <c r="BJ176" s="15">
        <f t="shared" si="175"/>
        <v>-3.5858693341351093E-11</v>
      </c>
      <c r="BK176" s="14">
        <f t="shared" si="176"/>
        <v>74.111675126924354</v>
      </c>
      <c r="BL176" s="15">
        <f t="shared" si="177"/>
        <v>-3.663127331077956E-12</v>
      </c>
      <c r="BM176" s="14">
        <f t="shared" si="178"/>
        <v>58.883248730954143</v>
      </c>
      <c r="BN176" s="15">
        <f t="shared" si="179"/>
        <v>1.8180381058472801E-12</v>
      </c>
      <c r="BO176" s="47">
        <f t="shared" si="130"/>
        <v>46.150000000000006</v>
      </c>
      <c r="BP176" s="48">
        <f t="shared" si="131"/>
        <v>64.099999999999994</v>
      </c>
    </row>
    <row r="177" spans="2:68" s="2" customFormat="1" ht="12.45" x14ac:dyDescent="0.25">
      <c r="B177" s="24">
        <f t="shared" si="134"/>
        <v>160</v>
      </c>
      <c r="C177" s="14">
        <f t="shared" si="135"/>
        <v>60.465107712315763</v>
      </c>
      <c r="D177" s="15">
        <f t="shared" si="122"/>
        <v>9.2184272793005562E-7</v>
      </c>
      <c r="E177" s="14">
        <f t="shared" si="136"/>
        <v>48.837215473347939</v>
      </c>
      <c r="F177" s="15">
        <f t="shared" si="123"/>
        <v>-6.6404487686355651E-7</v>
      </c>
      <c r="G177" s="14">
        <f t="shared" si="180"/>
        <v>60.465120643073462</v>
      </c>
      <c r="H177" s="15">
        <f t="shared" si="124"/>
        <v>-4.6959729171902609E-7</v>
      </c>
      <c r="I177" s="14">
        <f t="shared" si="181"/>
        <v>48.837206158732549</v>
      </c>
      <c r="J177" s="15">
        <f t="shared" si="125"/>
        <v>3.3827266765484865E-7</v>
      </c>
      <c r="K177" s="14">
        <f t="shared" si="137"/>
        <v>60.465090964224089</v>
      </c>
      <c r="L177" s="15">
        <f t="shared" si="126"/>
        <v>2.724055192970809E-6</v>
      </c>
      <c r="M177" s="14">
        <f t="shared" si="138"/>
        <v>48.837227537738876</v>
      </c>
      <c r="N177" s="15">
        <f t="shared" si="127"/>
        <v>-1.9622555180731638E-6</v>
      </c>
      <c r="O177" s="14">
        <f t="shared" si="139"/>
        <v>60.465116334911087</v>
      </c>
      <c r="P177" s="15">
        <f t="shared" si="128"/>
        <v>-6.0089173636868054E-9</v>
      </c>
      <c r="Q177" s="14">
        <f t="shared" si="140"/>
        <v>48.837209262100515</v>
      </c>
      <c r="R177" s="15">
        <f t="shared" si="129"/>
        <v>4.3284975603796738E-9</v>
      </c>
      <c r="S177" s="32">
        <f>$J$10*B177+$L$10</f>
        <v>-200</v>
      </c>
      <c r="T177" s="33">
        <f>$J$11*B177+$N$11</f>
        <v>-257.14285714285717</v>
      </c>
      <c r="U177" s="28"/>
      <c r="V177" s="24">
        <f t="shared" si="141"/>
        <v>160</v>
      </c>
      <c r="W177" s="14">
        <f t="shared" si="142"/>
        <v>79.713165943845027</v>
      </c>
      <c r="X177" s="15">
        <f t="shared" si="143"/>
        <v>9.9445039156798032E-4</v>
      </c>
      <c r="Y177" s="14">
        <f t="shared" si="144"/>
        <v>70.372620666899536</v>
      </c>
      <c r="Z177" s="15">
        <f t="shared" si="145"/>
        <v>-8.7022855775664709E-4</v>
      </c>
      <c r="AA177" s="14">
        <f t="shared" si="146"/>
        <v>79.748451919677478</v>
      </c>
      <c r="AB177" s="15">
        <f t="shared" si="147"/>
        <v>-1.1172899763742805E-3</v>
      </c>
      <c r="AC177" s="14">
        <f t="shared" si="148"/>
        <v>70.341730633429719</v>
      </c>
      <c r="AD177" s="15">
        <f t="shared" si="149"/>
        <v>9.7847034772513553E-4</v>
      </c>
      <c r="AE177" s="14">
        <f t="shared" si="150"/>
        <v>79.652269360131143</v>
      </c>
      <c r="AF177" s="15">
        <f t="shared" si="151"/>
        <v>4.6390437686065766E-3</v>
      </c>
      <c r="AG177" s="14">
        <f t="shared" si="152"/>
        <v>70.425873661345008</v>
      </c>
      <c r="AH177" s="15">
        <f t="shared" si="153"/>
        <v>-4.0542255949578276E-3</v>
      </c>
      <c r="AI177" s="14">
        <f t="shared" si="154"/>
        <v>79.729732718277148</v>
      </c>
      <c r="AJ177" s="15">
        <f t="shared" si="155"/>
        <v>2.9791633977538368E-6</v>
      </c>
      <c r="AK177" s="14">
        <f t="shared" si="156"/>
        <v>70.35812081588638</v>
      </c>
      <c r="AL177" s="15">
        <f t="shared" si="157"/>
        <v>-2.6079551762592246E-6</v>
      </c>
      <c r="AM177" s="32">
        <f t="shared" si="132"/>
        <v>-60.162601626016283</v>
      </c>
      <c r="AN177" s="33">
        <f t="shared" si="133"/>
        <v>-73.504273504273442</v>
      </c>
      <c r="AO177" s="28"/>
      <c r="AP177" s="24">
        <f t="shared" si="158"/>
        <v>160</v>
      </c>
      <c r="AQ177" s="16">
        <f t="shared" si="159"/>
        <v>79.999999999994614</v>
      </c>
      <c r="AR177" s="15">
        <f t="shared" si="160"/>
        <v>1.0764722446764793E-12</v>
      </c>
      <c r="AS177" s="14">
        <f t="shared" si="161"/>
        <v>69.999999999999986</v>
      </c>
      <c r="AT177" s="15">
        <f t="shared" si="162"/>
        <v>4.6629367034256567E-15</v>
      </c>
      <c r="AX177" s="24">
        <f t="shared" si="163"/>
        <v>160</v>
      </c>
      <c r="AY177" s="14">
        <f t="shared" si="164"/>
        <v>74.11167512665989</v>
      </c>
      <c r="AZ177" s="15">
        <f t="shared" si="165"/>
        <v>4.2904337724853399E-11</v>
      </c>
      <c r="BA177" s="14">
        <f t="shared" si="166"/>
        <v>58.883248731085395</v>
      </c>
      <c r="BB177" s="15">
        <f t="shared" si="167"/>
        <v>-2.1294776432938264E-11</v>
      </c>
      <c r="BC177" s="14">
        <f t="shared" si="168"/>
        <v>74.111675126903805</v>
      </c>
      <c r="BD177" s="15">
        <f t="shared" si="169"/>
        <v>-4.6077073346879748E-14</v>
      </c>
      <c r="BE177" s="14">
        <f t="shared" si="170"/>
        <v>58.883248730964347</v>
      </c>
      <c r="BF177" s="15">
        <f t="shared" si="171"/>
        <v>2.1573267706929394E-14</v>
      </c>
      <c r="BG177" s="14">
        <f t="shared" si="172"/>
        <v>74.111675126565459</v>
      </c>
      <c r="BH177" s="15">
        <f t="shared" si="173"/>
        <v>5.9534869983421614E-11</v>
      </c>
      <c r="BI177" s="14">
        <f t="shared" si="174"/>
        <v>58.883248731132255</v>
      </c>
      <c r="BJ177" s="15">
        <f t="shared" si="175"/>
        <v>-2.9543609521646465E-11</v>
      </c>
      <c r="BK177" s="14">
        <f t="shared" si="176"/>
        <v>74.111675126920687</v>
      </c>
      <c r="BL177" s="15">
        <f t="shared" si="177"/>
        <v>-3.0180483042213114E-12</v>
      </c>
      <c r="BM177" s="14">
        <f t="shared" si="178"/>
        <v>58.883248730955962</v>
      </c>
      <c r="BN177" s="15">
        <f t="shared" si="179"/>
        <v>1.4983615025537919E-12</v>
      </c>
      <c r="BO177" s="47">
        <f t="shared" si="130"/>
        <v>46</v>
      </c>
      <c r="BP177" s="48">
        <f t="shared" si="131"/>
        <v>64</v>
      </c>
    </row>
    <row r="178" spans="2:68" s="2" customFormat="1" ht="12.45" x14ac:dyDescent="0.25">
      <c r="B178" s="24">
        <f t="shared" si="134"/>
        <v>161</v>
      </c>
      <c r="C178" s="14">
        <f t="shared" si="135"/>
        <v>60.46510863415849</v>
      </c>
      <c r="D178" s="15">
        <f t="shared" si="122"/>
        <v>8.2264598599834926E-7</v>
      </c>
      <c r="E178" s="14">
        <f t="shared" si="136"/>
        <v>48.837214809303063</v>
      </c>
      <c r="F178" s="15">
        <f t="shared" si="123"/>
        <v>-5.9258906315307058E-7</v>
      </c>
      <c r="G178" s="14">
        <f t="shared" si="180"/>
        <v>60.465120173476173</v>
      </c>
      <c r="H178" s="15">
        <f t="shared" si="124"/>
        <v>-4.1906534598012968E-7</v>
      </c>
      <c r="I178" s="14">
        <f t="shared" si="181"/>
        <v>48.837206497005219</v>
      </c>
      <c r="J178" s="15">
        <f t="shared" si="125"/>
        <v>3.0187214683508046E-7</v>
      </c>
      <c r="K178" s="14">
        <f t="shared" si="137"/>
        <v>60.465093688279282</v>
      </c>
      <c r="L178" s="15">
        <f t="shared" si="126"/>
        <v>2.4309276480671826E-6</v>
      </c>
      <c r="M178" s="14">
        <f t="shared" si="138"/>
        <v>48.837225575483359</v>
      </c>
      <c r="N178" s="15">
        <f t="shared" si="127"/>
        <v>-1.7511036061179652E-6</v>
      </c>
      <c r="O178" s="14">
        <f t="shared" si="139"/>
        <v>60.46511632890217</v>
      </c>
      <c r="P178" s="15">
        <f t="shared" si="128"/>
        <v>-5.3623154805393369E-9</v>
      </c>
      <c r="Q178" s="14">
        <f t="shared" si="140"/>
        <v>48.837209266429014</v>
      </c>
      <c r="R178" s="15">
        <f t="shared" si="129"/>
        <v>3.8627216980557932E-9</v>
      </c>
      <c r="S178" s="32">
        <f>$J$10*B178+$L$10</f>
        <v>-202.5</v>
      </c>
      <c r="T178" s="33">
        <f>$J$11*B178+$N$11</f>
        <v>-260</v>
      </c>
      <c r="U178" s="28"/>
      <c r="V178" s="24">
        <f t="shared" si="141"/>
        <v>161</v>
      </c>
      <c r="W178" s="14">
        <f t="shared" si="142"/>
        <v>79.7141603942366</v>
      </c>
      <c r="X178" s="15">
        <f t="shared" si="143"/>
        <v>9.3493513649711701E-4</v>
      </c>
      <c r="Y178" s="14">
        <f t="shared" si="144"/>
        <v>70.371750438341778</v>
      </c>
      <c r="Z178" s="15">
        <f t="shared" si="145"/>
        <v>-8.1816524202693586E-4</v>
      </c>
      <c r="AA178" s="14">
        <f t="shared" si="146"/>
        <v>79.747334629701101</v>
      </c>
      <c r="AB178" s="15">
        <f t="shared" si="147"/>
        <v>-1.0504252168557215E-3</v>
      </c>
      <c r="AC178" s="14">
        <f t="shared" si="148"/>
        <v>70.342709103777452</v>
      </c>
      <c r="AD178" s="15">
        <f t="shared" si="149"/>
        <v>9.1989105894718648E-4</v>
      </c>
      <c r="AE178" s="14">
        <f t="shared" si="150"/>
        <v>79.656908403899749</v>
      </c>
      <c r="AF178" s="15">
        <f t="shared" si="151"/>
        <v>4.3613961760105013E-3</v>
      </c>
      <c r="AG178" s="14">
        <f t="shared" si="152"/>
        <v>70.421819435750052</v>
      </c>
      <c r="AH178" s="15">
        <f t="shared" si="153"/>
        <v>-3.8119605381812249E-3</v>
      </c>
      <c r="AI178" s="14">
        <f t="shared" si="154"/>
        <v>79.729735697440546</v>
      </c>
      <c r="AJ178" s="15">
        <f t="shared" si="155"/>
        <v>2.8008708410354188E-6</v>
      </c>
      <c r="AK178" s="14">
        <f t="shared" si="156"/>
        <v>70.358118207931199</v>
      </c>
      <c r="AL178" s="15">
        <f t="shared" si="157"/>
        <v>-2.4518782932858585E-6</v>
      </c>
      <c r="AM178" s="32">
        <f t="shared" si="132"/>
        <v>-61.788617886178884</v>
      </c>
      <c r="AN178" s="33">
        <f t="shared" si="133"/>
        <v>-75.213675213675174</v>
      </c>
      <c r="AO178" s="28"/>
      <c r="AP178" s="24">
        <f t="shared" si="158"/>
        <v>161</v>
      </c>
      <c r="AQ178" s="16">
        <f t="shared" si="159"/>
        <v>79.999999999995694</v>
      </c>
      <c r="AR178" s="15">
        <f t="shared" si="160"/>
        <v>8.6153306710907523E-13</v>
      </c>
      <c r="AS178" s="14">
        <f t="shared" si="161"/>
        <v>69.999999999999986</v>
      </c>
      <c r="AT178" s="15">
        <f t="shared" si="162"/>
        <v>4.6629367034256567E-15</v>
      </c>
      <c r="AX178" s="24">
        <f t="shared" si="163"/>
        <v>161</v>
      </c>
      <c r="AY178" s="14">
        <f t="shared" si="164"/>
        <v>74.111675126702792</v>
      </c>
      <c r="AZ178" s="15">
        <f t="shared" si="165"/>
        <v>3.5350988915535219E-11</v>
      </c>
      <c r="BA178" s="14">
        <f t="shared" si="166"/>
        <v>58.8832487310641</v>
      </c>
      <c r="BB178" s="15">
        <f t="shared" si="167"/>
        <v>-1.7544950264228842E-11</v>
      </c>
      <c r="BC178" s="14">
        <f t="shared" si="168"/>
        <v>74.111675126903762</v>
      </c>
      <c r="BD178" s="15">
        <f t="shared" si="169"/>
        <v>-3.6203414772548351E-14</v>
      </c>
      <c r="BE178" s="14">
        <f t="shared" si="170"/>
        <v>58.883248730964368</v>
      </c>
      <c r="BF178" s="15">
        <f t="shared" si="171"/>
        <v>1.76508553965786E-14</v>
      </c>
      <c r="BG178" s="14">
        <f t="shared" si="172"/>
        <v>74.111675126624988</v>
      </c>
      <c r="BH178" s="15">
        <f t="shared" si="173"/>
        <v>4.9052335797093732E-11</v>
      </c>
      <c r="BI178" s="14">
        <f t="shared" si="174"/>
        <v>58.883248731102711</v>
      </c>
      <c r="BJ178" s="15">
        <f t="shared" si="175"/>
        <v>-2.4342490798094257E-11</v>
      </c>
      <c r="BK178" s="14">
        <f t="shared" si="176"/>
        <v>74.111675126917675</v>
      </c>
      <c r="BL178" s="15">
        <f t="shared" si="177"/>
        <v>-2.4848707412071946E-12</v>
      </c>
      <c r="BM178" s="14">
        <f t="shared" si="178"/>
        <v>58.883248730957462</v>
      </c>
      <c r="BN178" s="15">
        <f t="shared" si="179"/>
        <v>1.2335986716051821E-12</v>
      </c>
      <c r="BO178" s="47">
        <f t="shared" si="130"/>
        <v>45.85</v>
      </c>
      <c r="BP178" s="48">
        <f t="shared" si="131"/>
        <v>63.9</v>
      </c>
    </row>
    <row r="179" spans="2:68" s="2" customFormat="1" ht="12.45" x14ac:dyDescent="0.25">
      <c r="B179" s="24">
        <f t="shared" si="134"/>
        <v>162</v>
      </c>
      <c r="C179" s="14">
        <f t="shared" si="135"/>
        <v>60.465109456804477</v>
      </c>
      <c r="D179" s="15">
        <f t="shared" si="122"/>
        <v>7.3412351042634327E-7</v>
      </c>
      <c r="E179" s="14">
        <f t="shared" si="136"/>
        <v>48.837214216714003</v>
      </c>
      <c r="F179" s="15">
        <f t="shared" si="123"/>
        <v>-5.2882238144036364E-7</v>
      </c>
      <c r="G179" s="14">
        <f t="shared" si="180"/>
        <v>60.465119754410829</v>
      </c>
      <c r="H179" s="15">
        <f t="shared" si="124"/>
        <v>-3.7397098839875298E-7</v>
      </c>
      <c r="I179" s="14">
        <f t="shared" si="181"/>
        <v>48.837206798877368</v>
      </c>
      <c r="J179" s="15">
        <f t="shared" si="125"/>
        <v>2.6938857988767495E-7</v>
      </c>
      <c r="K179" s="14">
        <f t="shared" si="137"/>
        <v>60.465096119206933</v>
      </c>
      <c r="L179" s="15">
        <f t="shared" si="126"/>
        <v>2.1693427094682249E-6</v>
      </c>
      <c r="M179" s="14">
        <f t="shared" si="138"/>
        <v>48.837223824379755</v>
      </c>
      <c r="N179" s="15">
        <f t="shared" si="127"/>
        <v>-1.5626730149875812E-6</v>
      </c>
      <c r="O179" s="14">
        <f t="shared" si="139"/>
        <v>60.465116323539853</v>
      </c>
      <c r="P179" s="15">
        <f t="shared" si="128"/>
        <v>-4.785291274345127E-9</v>
      </c>
      <c r="Q179" s="14">
        <f t="shared" si="140"/>
        <v>48.837209270291737</v>
      </c>
      <c r="R179" s="15">
        <f t="shared" si="129"/>
        <v>3.4470657439555907E-9</v>
      </c>
      <c r="S179" s="32">
        <f>$J$10*B179+$L$10</f>
        <v>-205</v>
      </c>
      <c r="T179" s="33">
        <f>$J$11*B179+$N$11</f>
        <v>-262.85714285714289</v>
      </c>
      <c r="U179" s="28"/>
      <c r="V179" s="24">
        <f t="shared" si="141"/>
        <v>162</v>
      </c>
      <c r="W179" s="14">
        <f t="shared" si="142"/>
        <v>79.715095329373099</v>
      </c>
      <c r="X179" s="15">
        <f t="shared" si="143"/>
        <v>8.7898176120759786E-4</v>
      </c>
      <c r="Y179" s="14">
        <f t="shared" si="144"/>
        <v>70.370932273099754</v>
      </c>
      <c r="Z179" s="15">
        <f t="shared" si="145"/>
        <v>-7.6921578004984781E-4</v>
      </c>
      <c r="AA179" s="14">
        <f t="shared" si="146"/>
        <v>79.74628420448424</v>
      </c>
      <c r="AB179" s="15">
        <f t="shared" si="147"/>
        <v>-9.8756194468041514E-4</v>
      </c>
      <c r="AC179" s="14">
        <f t="shared" si="148"/>
        <v>70.343628994836394</v>
      </c>
      <c r="AD179" s="15">
        <f t="shared" si="149"/>
        <v>8.648200036240894E-4</v>
      </c>
      <c r="AE179" s="14">
        <f t="shared" si="150"/>
        <v>79.661269800075758</v>
      </c>
      <c r="AF179" s="15">
        <f t="shared" si="151"/>
        <v>4.1003666746268763E-3</v>
      </c>
      <c r="AG179" s="14">
        <f t="shared" si="152"/>
        <v>70.418007475211866</v>
      </c>
      <c r="AH179" s="15">
        <f t="shared" si="153"/>
        <v>-3.5841516799219875E-3</v>
      </c>
      <c r="AI179" s="14">
        <f t="shared" si="154"/>
        <v>79.729738498311391</v>
      </c>
      <c r="AJ179" s="15">
        <f t="shared" si="155"/>
        <v>2.6332484743818441E-6</v>
      </c>
      <c r="AK179" s="14">
        <f t="shared" si="156"/>
        <v>70.358115756052911</v>
      </c>
      <c r="AL179" s="15">
        <f t="shared" si="157"/>
        <v>-2.3051420612318907E-6</v>
      </c>
      <c r="AM179" s="32">
        <f t="shared" si="132"/>
        <v>-63.414634146341484</v>
      </c>
      <c r="AN179" s="33">
        <f t="shared" si="133"/>
        <v>-76.923076923076849</v>
      </c>
      <c r="AO179" s="28"/>
      <c r="AP179" s="24">
        <f t="shared" si="158"/>
        <v>162</v>
      </c>
      <c r="AQ179" s="16">
        <f t="shared" si="159"/>
        <v>79.999999999996561</v>
      </c>
      <c r="AR179" s="15">
        <f t="shared" si="160"/>
        <v>6.8745009684786734E-13</v>
      </c>
      <c r="AS179" s="14">
        <f t="shared" si="161"/>
        <v>69.999999999999986</v>
      </c>
      <c r="AT179" s="15">
        <f t="shared" si="162"/>
        <v>4.6629367034256567E-15</v>
      </c>
      <c r="AX179" s="24">
        <f t="shared" si="163"/>
        <v>162</v>
      </c>
      <c r="AY179" s="14">
        <f t="shared" si="164"/>
        <v>74.111675126738149</v>
      </c>
      <c r="AZ179" s="15">
        <f t="shared" si="165"/>
        <v>2.9125647184450066E-11</v>
      </c>
      <c r="BA179" s="14">
        <f t="shared" si="166"/>
        <v>58.883248731046557</v>
      </c>
      <c r="BB179" s="15">
        <f t="shared" si="167"/>
        <v>-1.4454089363662873E-11</v>
      </c>
      <c r="BC179" s="14">
        <f t="shared" si="168"/>
        <v>74.11167512690372</v>
      </c>
      <c r="BD179" s="15">
        <f t="shared" si="169"/>
        <v>-2.9620975722994092E-14</v>
      </c>
      <c r="BE179" s="14">
        <f t="shared" si="170"/>
        <v>58.883248730964382</v>
      </c>
      <c r="BF179" s="15">
        <f t="shared" si="171"/>
        <v>1.3728443086227804E-14</v>
      </c>
      <c r="BG179" s="14">
        <f t="shared" si="172"/>
        <v>74.111675126674044</v>
      </c>
      <c r="BH179" s="15">
        <f t="shared" si="173"/>
        <v>4.041288454461303E-11</v>
      </c>
      <c r="BI179" s="14">
        <f t="shared" si="174"/>
        <v>58.883248731078368</v>
      </c>
      <c r="BJ179" s="15">
        <f t="shared" si="175"/>
        <v>-2.0055294142862468E-11</v>
      </c>
      <c r="BK179" s="14">
        <f t="shared" si="176"/>
        <v>74.111675126915188</v>
      </c>
      <c r="BL179" s="15">
        <f t="shared" si="177"/>
        <v>-2.0471385444116862E-12</v>
      </c>
      <c r="BM179" s="14">
        <f t="shared" si="178"/>
        <v>58.883248730958698</v>
      </c>
      <c r="BN179" s="15">
        <f t="shared" si="179"/>
        <v>1.0139435822255843E-12</v>
      </c>
      <c r="BO179" s="47">
        <f t="shared" si="130"/>
        <v>45.7</v>
      </c>
      <c r="BP179" s="48">
        <f t="shared" si="131"/>
        <v>63.8</v>
      </c>
    </row>
    <row r="180" spans="2:68" s="2" customFormat="1" ht="12.45" x14ac:dyDescent="0.25">
      <c r="B180" s="24">
        <f t="shared" si="134"/>
        <v>163</v>
      </c>
      <c r="C180" s="14">
        <f t="shared" si="135"/>
        <v>60.465110190927987</v>
      </c>
      <c r="D180" s="15">
        <f t="shared" si="122"/>
        <v>6.5512667468681229E-7</v>
      </c>
      <c r="E180" s="14">
        <f t="shared" si="136"/>
        <v>48.837213687891619</v>
      </c>
      <c r="F180" s="15">
        <f t="shared" si="123"/>
        <v>-4.7191743224317406E-7</v>
      </c>
      <c r="G180" s="14">
        <f t="shared" si="180"/>
        <v>60.465119380439837</v>
      </c>
      <c r="H180" s="15">
        <f t="shared" si="124"/>
        <v>-3.3372909546969254E-7</v>
      </c>
      <c r="I180" s="14">
        <f t="shared" si="181"/>
        <v>48.837207068265947</v>
      </c>
      <c r="J180" s="15">
        <f t="shared" si="125"/>
        <v>2.4040047641449291E-7</v>
      </c>
      <c r="K180" s="14">
        <f t="shared" si="137"/>
        <v>60.46509828854964</v>
      </c>
      <c r="L180" s="15">
        <f t="shared" si="126"/>
        <v>1.9359061642632014E-6</v>
      </c>
      <c r="M180" s="14">
        <f t="shared" si="138"/>
        <v>48.837222261706742</v>
      </c>
      <c r="N180" s="15">
        <f t="shared" si="127"/>
        <v>-1.3945187902209E-6</v>
      </c>
      <c r="O180" s="14">
        <f t="shared" si="139"/>
        <v>60.465116318754561</v>
      </c>
      <c r="P180" s="15">
        <f t="shared" si="128"/>
        <v>-4.2703605096505726E-9</v>
      </c>
      <c r="Q180" s="14">
        <f t="shared" si="140"/>
        <v>48.8372092737388</v>
      </c>
      <c r="R180" s="15">
        <f t="shared" si="129"/>
        <v>3.0761375668930668E-9</v>
      </c>
      <c r="S180" s="32">
        <f>$J$10*B180+$L$10</f>
        <v>-207.5</v>
      </c>
      <c r="T180" s="33">
        <f>$J$11*B180+$N$11</f>
        <v>-265.71428571428572</v>
      </c>
      <c r="U180" s="28"/>
      <c r="V180" s="24">
        <f t="shared" si="141"/>
        <v>163</v>
      </c>
      <c r="W180" s="14">
        <f t="shared" si="142"/>
        <v>79.715974311134303</v>
      </c>
      <c r="X180" s="15">
        <f t="shared" si="143"/>
        <v>8.263770882974697E-4</v>
      </c>
      <c r="Y180" s="14">
        <f t="shared" si="144"/>
        <v>70.370163057319701</v>
      </c>
      <c r="Z180" s="15">
        <f t="shared" si="145"/>
        <v>-7.2319404543819132E-4</v>
      </c>
      <c r="AA180" s="14">
        <f t="shared" si="146"/>
        <v>79.745296642539557</v>
      </c>
      <c r="AB180" s="15">
        <f t="shared" si="147"/>
        <v>-9.2846070080376819E-4</v>
      </c>
      <c r="AC180" s="14">
        <f t="shared" si="148"/>
        <v>70.344493814840021</v>
      </c>
      <c r="AD180" s="15">
        <f t="shared" si="149"/>
        <v>8.1304693973827113E-4</v>
      </c>
      <c r="AE180" s="14">
        <f t="shared" si="150"/>
        <v>79.665370166750378</v>
      </c>
      <c r="AF180" s="15">
        <f t="shared" si="151"/>
        <v>3.8549605353885852E-3</v>
      </c>
      <c r="AG180" s="14">
        <f t="shared" si="152"/>
        <v>70.414423323531949</v>
      </c>
      <c r="AH180" s="15">
        <f t="shared" si="153"/>
        <v>-3.3699388040275835E-3</v>
      </c>
      <c r="AI180" s="14">
        <f t="shared" si="154"/>
        <v>79.729741131559862</v>
      </c>
      <c r="AJ180" s="15">
        <f t="shared" si="155"/>
        <v>2.4756577223783438E-6</v>
      </c>
      <c r="AK180" s="14">
        <f t="shared" si="156"/>
        <v>70.358113450910849</v>
      </c>
      <c r="AL180" s="15">
        <f t="shared" si="157"/>
        <v>-2.1671874552708914E-6</v>
      </c>
      <c r="AM180" s="32">
        <f t="shared" si="132"/>
        <v>-65.040650406504085</v>
      </c>
      <c r="AN180" s="33">
        <f t="shared" si="133"/>
        <v>-78.63247863247858</v>
      </c>
      <c r="AO180" s="28"/>
      <c r="AP180" s="24">
        <f t="shared" si="158"/>
        <v>163</v>
      </c>
      <c r="AQ180" s="16">
        <f t="shared" si="159"/>
        <v>79.999999999997243</v>
      </c>
      <c r="AR180" s="15">
        <f t="shared" si="160"/>
        <v>5.5067062021405866E-13</v>
      </c>
      <c r="AS180" s="14">
        <f t="shared" si="161"/>
        <v>69.999999999999986</v>
      </c>
      <c r="AT180" s="15">
        <f t="shared" si="162"/>
        <v>4.6629367034256567E-15</v>
      </c>
      <c r="AX180" s="24">
        <f t="shared" si="163"/>
        <v>163</v>
      </c>
      <c r="AY180" s="14">
        <f t="shared" si="164"/>
        <v>74.111675126767281</v>
      </c>
      <c r="AZ180" s="15">
        <f t="shared" si="165"/>
        <v>2.399463594534343E-11</v>
      </c>
      <c r="BA180" s="14">
        <f t="shared" si="166"/>
        <v>58.883248731032104</v>
      </c>
      <c r="BB180" s="15">
        <f t="shared" si="167"/>
        <v>-1.1908443774238729E-11</v>
      </c>
      <c r="BC180" s="14">
        <f t="shared" si="168"/>
        <v>74.111675126903691</v>
      </c>
      <c r="BD180" s="15">
        <f t="shared" si="169"/>
        <v>-2.3038536673439839E-14</v>
      </c>
      <c r="BE180" s="14">
        <f t="shared" si="170"/>
        <v>58.883248730964397</v>
      </c>
      <c r="BF180" s="15">
        <f t="shared" si="171"/>
        <v>1.3728443086227806E-14</v>
      </c>
      <c r="BG180" s="14">
        <f t="shared" si="172"/>
        <v>74.111675126714459</v>
      </c>
      <c r="BH180" s="15">
        <f t="shared" si="173"/>
        <v>3.3297267932085108E-11</v>
      </c>
      <c r="BI180" s="14">
        <f t="shared" si="174"/>
        <v>58.883248731058309</v>
      </c>
      <c r="BJ180" s="15">
        <f t="shared" si="175"/>
        <v>-1.6525123063534285E-11</v>
      </c>
      <c r="BK180" s="14">
        <f t="shared" si="176"/>
        <v>74.111675126913141</v>
      </c>
      <c r="BL180" s="15">
        <f t="shared" si="177"/>
        <v>-1.6883956162108779E-12</v>
      </c>
      <c r="BM180" s="14">
        <f t="shared" si="178"/>
        <v>58.883248730959714</v>
      </c>
      <c r="BN180" s="15">
        <f t="shared" si="179"/>
        <v>8.3547382210465446E-13</v>
      </c>
      <c r="BO180" s="47">
        <f t="shared" si="130"/>
        <v>45.55</v>
      </c>
      <c r="BP180" s="48">
        <f t="shared" si="131"/>
        <v>63.7</v>
      </c>
    </row>
    <row r="181" spans="2:68" s="2" customFormat="1" ht="12.45" x14ac:dyDescent="0.25">
      <c r="B181" s="24">
        <f t="shared" si="134"/>
        <v>164</v>
      </c>
      <c r="C181" s="14">
        <f t="shared" si="135"/>
        <v>60.465110846054664</v>
      </c>
      <c r="D181" s="15">
        <f t="shared" si="122"/>
        <v>5.846304542700409E-7</v>
      </c>
      <c r="E181" s="14">
        <f t="shared" si="136"/>
        <v>48.837213215974188</v>
      </c>
      <c r="F181" s="15">
        <f t="shared" si="123"/>
        <v>-4.2113584530767412E-7</v>
      </c>
      <c r="G181" s="14">
        <f t="shared" si="180"/>
        <v>60.46511904671074</v>
      </c>
      <c r="H181" s="15">
        <f t="shared" si="124"/>
        <v>-2.9781751331725559E-7</v>
      </c>
      <c r="I181" s="14">
        <f t="shared" si="181"/>
        <v>48.837207308666422</v>
      </c>
      <c r="J181" s="15">
        <f t="shared" si="125"/>
        <v>2.1453169729568344E-7</v>
      </c>
      <c r="K181" s="14">
        <f t="shared" si="137"/>
        <v>60.465100224455803</v>
      </c>
      <c r="L181" s="15">
        <f t="shared" si="126"/>
        <v>1.7275890442647324E-6</v>
      </c>
      <c r="M181" s="14">
        <f t="shared" si="138"/>
        <v>48.837220867187952</v>
      </c>
      <c r="N181" s="15">
        <f t="shared" si="127"/>
        <v>-1.2444590709037584E-6</v>
      </c>
      <c r="O181" s="14">
        <f t="shared" si="139"/>
        <v>60.465116314484199</v>
      </c>
      <c r="P181" s="15">
        <f t="shared" si="128"/>
        <v>-3.8108396438474301E-9</v>
      </c>
      <c r="Q181" s="14">
        <f t="shared" si="140"/>
        <v>48.837209276814939</v>
      </c>
      <c r="R181" s="15">
        <f t="shared" si="129"/>
        <v>2.7451241280118666E-9</v>
      </c>
      <c r="S181" s="32">
        <f>$J$10*B181+$L$10</f>
        <v>-210</v>
      </c>
      <c r="T181" s="33">
        <f>$J$11*B181+$N$11</f>
        <v>-268.57142857142856</v>
      </c>
      <c r="U181" s="28"/>
      <c r="V181" s="24">
        <f t="shared" si="141"/>
        <v>164</v>
      </c>
      <c r="W181" s="14">
        <f t="shared" si="142"/>
        <v>79.716800688222605</v>
      </c>
      <c r="X181" s="15">
        <f t="shared" si="143"/>
        <v>7.7692069956825094E-4</v>
      </c>
      <c r="Y181" s="14">
        <f t="shared" si="144"/>
        <v>70.369439863274266</v>
      </c>
      <c r="Z181" s="15">
        <f t="shared" si="145"/>
        <v>-6.7992502447999925E-4</v>
      </c>
      <c r="AA181" s="14">
        <f t="shared" si="146"/>
        <v>79.744368181838752</v>
      </c>
      <c r="AB181" s="15">
        <f t="shared" si="147"/>
        <v>-8.7289635505527485E-4</v>
      </c>
      <c r="AC181" s="14">
        <f t="shared" si="148"/>
        <v>70.345306861779761</v>
      </c>
      <c r="AD181" s="15">
        <f t="shared" si="149"/>
        <v>7.6437424079678351E-4</v>
      </c>
      <c r="AE181" s="14">
        <f t="shared" si="150"/>
        <v>79.66922512728577</v>
      </c>
      <c r="AF181" s="15">
        <f t="shared" si="151"/>
        <v>3.6242425793719946E-3</v>
      </c>
      <c r="AG181" s="14">
        <f t="shared" si="152"/>
        <v>70.411053384727921</v>
      </c>
      <c r="AH181" s="15">
        <f t="shared" si="153"/>
        <v>-3.1685126020910559E-3</v>
      </c>
      <c r="AI181" s="14">
        <f t="shared" si="154"/>
        <v>79.729743607217586</v>
      </c>
      <c r="AJ181" s="15">
        <f t="shared" si="155"/>
        <v>2.3274982279275491E-6</v>
      </c>
      <c r="AK181" s="14">
        <f t="shared" si="156"/>
        <v>70.358111283723389</v>
      </c>
      <c r="AL181" s="15">
        <f t="shared" si="157"/>
        <v>-2.0374889402319241E-6</v>
      </c>
      <c r="AM181" s="32">
        <f t="shared" si="132"/>
        <v>-66.666666666666686</v>
      </c>
      <c r="AN181" s="33">
        <f t="shared" si="133"/>
        <v>-80.341880341880312</v>
      </c>
      <c r="AO181" s="28"/>
      <c r="AP181" s="24">
        <f t="shared" si="158"/>
        <v>164</v>
      </c>
      <c r="AQ181" s="16">
        <f t="shared" si="159"/>
        <v>79.999999999997797</v>
      </c>
      <c r="AR181" s="15">
        <f t="shared" si="160"/>
        <v>4.4053649617125E-13</v>
      </c>
      <c r="AS181" s="14">
        <f t="shared" si="161"/>
        <v>69.999999999999986</v>
      </c>
      <c r="AT181" s="15">
        <f t="shared" si="162"/>
        <v>4.6629367034256567E-15</v>
      </c>
      <c r="AX181" s="24">
        <f t="shared" si="163"/>
        <v>164</v>
      </c>
      <c r="AY181" s="14">
        <f t="shared" si="164"/>
        <v>74.111675126791269</v>
      </c>
      <c r="AZ181" s="15">
        <f t="shared" si="165"/>
        <v>1.9770355685306172E-11</v>
      </c>
      <c r="BA181" s="14">
        <f t="shared" si="166"/>
        <v>58.883248731020196</v>
      </c>
      <c r="BB181" s="15">
        <f t="shared" si="167"/>
        <v>-9.8099531881966513E-12</v>
      </c>
      <c r="BC181" s="14">
        <f t="shared" si="168"/>
        <v>74.111675126903663</v>
      </c>
      <c r="BD181" s="15">
        <f t="shared" si="169"/>
        <v>-1.9747317148662713E-14</v>
      </c>
      <c r="BE181" s="14">
        <f t="shared" si="170"/>
        <v>58.883248730964411</v>
      </c>
      <c r="BF181" s="15">
        <f t="shared" si="171"/>
        <v>9.806030775877007E-15</v>
      </c>
      <c r="BG181" s="14">
        <f t="shared" si="172"/>
        <v>74.111675126747755</v>
      </c>
      <c r="BH181" s="15">
        <f t="shared" si="173"/>
        <v>2.7432314738959578E-11</v>
      </c>
      <c r="BI181" s="14">
        <f t="shared" si="174"/>
        <v>58.883248731041782</v>
      </c>
      <c r="BJ181" s="15">
        <f t="shared" si="175"/>
        <v>-1.3614693129245527E-11</v>
      </c>
      <c r="BK181" s="14">
        <f t="shared" si="176"/>
        <v>74.11167512691145</v>
      </c>
      <c r="BL181" s="15">
        <f t="shared" si="177"/>
        <v>-1.3888946394560901E-12</v>
      </c>
      <c r="BM181" s="14">
        <f t="shared" si="178"/>
        <v>58.883248730960553</v>
      </c>
      <c r="BN181" s="15">
        <f t="shared" si="179"/>
        <v>6.8838336046652082E-13</v>
      </c>
      <c r="BO181" s="47">
        <f t="shared" si="130"/>
        <v>45.400000000000006</v>
      </c>
      <c r="BP181" s="48">
        <f t="shared" si="131"/>
        <v>63.599999999999994</v>
      </c>
    </row>
    <row r="182" spans="2:68" s="2" customFormat="1" ht="12.45" x14ac:dyDescent="0.25">
      <c r="B182" s="24">
        <f t="shared" si="134"/>
        <v>165</v>
      </c>
      <c r="C182" s="14">
        <f t="shared" si="135"/>
        <v>60.46511143068512</v>
      </c>
      <c r="D182" s="15">
        <f t="shared" si="122"/>
        <v>5.2172012132700729E-7</v>
      </c>
      <c r="E182" s="14">
        <f t="shared" si="136"/>
        <v>48.837212794838344</v>
      </c>
      <c r="F182" s="15">
        <f t="shared" si="123"/>
        <v>-3.7581870770964088E-7</v>
      </c>
      <c r="G182" s="14">
        <f t="shared" si="180"/>
        <v>60.465118748893225</v>
      </c>
      <c r="H182" s="15">
        <f t="shared" si="124"/>
        <v>-2.6577026801533066E-7</v>
      </c>
      <c r="I182" s="14">
        <f t="shared" si="181"/>
        <v>48.837207523198117</v>
      </c>
      <c r="J182" s="15">
        <f t="shared" si="125"/>
        <v>1.9144658125469505E-7</v>
      </c>
      <c r="K182" s="14">
        <f t="shared" si="137"/>
        <v>60.465101952044847</v>
      </c>
      <c r="L182" s="15">
        <f t="shared" si="126"/>
        <v>1.5416883183405616E-6</v>
      </c>
      <c r="M182" s="14">
        <f t="shared" si="138"/>
        <v>48.837219622728881</v>
      </c>
      <c r="N182" s="15">
        <f t="shared" si="127"/>
        <v>-1.1105467745409214E-6</v>
      </c>
      <c r="O182" s="14">
        <f t="shared" si="139"/>
        <v>60.465116310673359</v>
      </c>
      <c r="P182" s="15">
        <f t="shared" si="128"/>
        <v>-3.4007676674718823E-9</v>
      </c>
      <c r="Q182" s="14">
        <f t="shared" si="140"/>
        <v>48.837209279560064</v>
      </c>
      <c r="R182" s="15">
        <f t="shared" si="129"/>
        <v>2.4497293082959004E-9</v>
      </c>
      <c r="S182" s="32">
        <f>$J$10*B182+$L$10</f>
        <v>-212.5</v>
      </c>
      <c r="T182" s="33">
        <f>$J$11*B182+$N$11</f>
        <v>-271.42857142857144</v>
      </c>
      <c r="U182" s="28"/>
      <c r="V182" s="24">
        <f t="shared" si="141"/>
        <v>165</v>
      </c>
      <c r="W182" s="14">
        <f t="shared" si="142"/>
        <v>79.71757760892217</v>
      </c>
      <c r="X182" s="15">
        <f t="shared" si="143"/>
        <v>7.3042417228830203E-4</v>
      </c>
      <c r="Y182" s="14">
        <f t="shared" si="144"/>
        <v>70.368759938249781</v>
      </c>
      <c r="Z182" s="15">
        <f t="shared" si="145"/>
        <v>-6.3924415413296742E-4</v>
      </c>
      <c r="AA182" s="14">
        <f t="shared" si="146"/>
        <v>79.743495285483704</v>
      </c>
      <c r="AB182" s="15">
        <f t="shared" si="147"/>
        <v>-8.2065724884294866E-4</v>
      </c>
      <c r="AC182" s="14">
        <f t="shared" si="148"/>
        <v>70.346071236020563</v>
      </c>
      <c r="AD182" s="15">
        <f t="shared" si="149"/>
        <v>7.1861613695034521E-4</v>
      </c>
      <c r="AE182" s="14">
        <f t="shared" si="150"/>
        <v>79.672849369865148</v>
      </c>
      <c r="AF182" s="15">
        <f t="shared" si="151"/>
        <v>3.4073336122988351E-3</v>
      </c>
      <c r="AG182" s="14">
        <f t="shared" si="152"/>
        <v>70.407884872125834</v>
      </c>
      <c r="AH182" s="15">
        <f t="shared" si="153"/>
        <v>-2.9791116933370887E-3</v>
      </c>
      <c r="AI182" s="14">
        <f t="shared" si="154"/>
        <v>79.729745934715808</v>
      </c>
      <c r="AJ182" s="15">
        <f t="shared" si="155"/>
        <v>2.1882055643018816E-6</v>
      </c>
      <c r="AK182" s="14">
        <f t="shared" si="156"/>
        <v>70.358109246234449</v>
      </c>
      <c r="AL182" s="15">
        <f t="shared" si="157"/>
        <v>-1.9155524206837526E-6</v>
      </c>
      <c r="AM182" s="32">
        <f t="shared" si="132"/>
        <v>-68.292682926829286</v>
      </c>
      <c r="AN182" s="33">
        <f t="shared" si="133"/>
        <v>-82.051282051281987</v>
      </c>
      <c r="AO182" s="28"/>
      <c r="AP182" s="24">
        <f t="shared" si="158"/>
        <v>165</v>
      </c>
      <c r="AQ182" s="16">
        <f t="shared" si="159"/>
        <v>79.999999999998238</v>
      </c>
      <c r="AR182" s="15">
        <f t="shared" si="160"/>
        <v>3.5171865420124187E-13</v>
      </c>
      <c r="AS182" s="14">
        <f t="shared" si="161"/>
        <v>69.999999999999986</v>
      </c>
      <c r="AT182" s="15">
        <f t="shared" si="162"/>
        <v>4.6629367034256567E-15</v>
      </c>
      <c r="AX182" s="24">
        <f t="shared" si="163"/>
        <v>165</v>
      </c>
      <c r="AY182" s="14">
        <f t="shared" si="164"/>
        <v>74.111675126811036</v>
      </c>
      <c r="AZ182" s="15">
        <f t="shared" si="165"/>
        <v>1.628989103786399E-11</v>
      </c>
      <c r="BA182" s="14">
        <f t="shared" si="166"/>
        <v>58.883248731010383</v>
      </c>
      <c r="BB182" s="15">
        <f t="shared" si="167"/>
        <v>-8.0840917716393158E-12</v>
      </c>
      <c r="BC182" s="14">
        <f t="shared" si="168"/>
        <v>74.111675126903648</v>
      </c>
      <c r="BD182" s="15">
        <f t="shared" si="169"/>
        <v>-1.6456097623885593E-14</v>
      </c>
      <c r="BE182" s="14">
        <f t="shared" si="170"/>
        <v>58.883248730964418</v>
      </c>
      <c r="BF182" s="15">
        <f t="shared" si="171"/>
        <v>7.8448246207016069E-15</v>
      </c>
      <c r="BG182" s="14">
        <f t="shared" si="172"/>
        <v>74.111675126775182</v>
      </c>
      <c r="BH182" s="15">
        <f t="shared" si="173"/>
        <v>2.2604095696130065E-11</v>
      </c>
      <c r="BI182" s="14">
        <f t="shared" si="174"/>
        <v>58.883248731028168</v>
      </c>
      <c r="BJ182" s="15">
        <f t="shared" si="175"/>
        <v>-1.1218099207615442E-11</v>
      </c>
      <c r="BK182" s="14">
        <f t="shared" si="176"/>
        <v>74.111675126910058</v>
      </c>
      <c r="BL182" s="15">
        <f t="shared" si="177"/>
        <v>-1.1453443946225362E-12</v>
      </c>
      <c r="BM182" s="14">
        <f t="shared" si="178"/>
        <v>58.883248730961242</v>
      </c>
      <c r="BN182" s="15">
        <f t="shared" si="179"/>
        <v>5.6678857884566055E-13</v>
      </c>
      <c r="BO182" s="47">
        <f t="shared" si="130"/>
        <v>45.25</v>
      </c>
      <c r="BP182" s="48">
        <f t="shared" si="131"/>
        <v>63.5</v>
      </c>
    </row>
    <row r="183" spans="2:68" s="2" customFormat="1" ht="12.45" x14ac:dyDescent="0.25">
      <c r="B183" s="24">
        <f t="shared" si="134"/>
        <v>166</v>
      </c>
      <c r="C183" s="14">
        <f t="shared" si="135"/>
        <v>60.465111952405238</v>
      </c>
      <c r="D183" s="15">
        <f t="shared" si="122"/>
        <v>4.6557938260249898E-7</v>
      </c>
      <c r="E183" s="14">
        <f t="shared" si="136"/>
        <v>48.837212419019636</v>
      </c>
      <c r="F183" s="15">
        <f t="shared" si="123"/>
        <v>-3.3537800359084713E-7</v>
      </c>
      <c r="G183" s="14">
        <f t="shared" si="180"/>
        <v>60.465118483122957</v>
      </c>
      <c r="H183" s="15">
        <f t="shared" si="124"/>
        <v>-2.371715304150257E-7</v>
      </c>
      <c r="I183" s="14">
        <f t="shared" si="181"/>
        <v>48.837207714644698</v>
      </c>
      <c r="J183" s="15">
        <f t="shared" si="125"/>
        <v>1.7084558479041334E-7</v>
      </c>
      <c r="K183" s="14">
        <f t="shared" si="137"/>
        <v>60.465103493733167</v>
      </c>
      <c r="L183" s="15">
        <f t="shared" si="126"/>
        <v>1.3757918240209221E-6</v>
      </c>
      <c r="M183" s="14">
        <f t="shared" si="138"/>
        <v>48.837218512182105</v>
      </c>
      <c r="N183" s="15">
        <f t="shared" si="127"/>
        <v>-9.9104433637364764E-7</v>
      </c>
      <c r="O183" s="14">
        <f t="shared" si="139"/>
        <v>60.465116307272595</v>
      </c>
      <c r="P183" s="15">
        <f t="shared" si="128"/>
        <v>-3.0348217272546663E-9</v>
      </c>
      <c r="Q183" s="14">
        <f t="shared" si="140"/>
        <v>48.837209282009795</v>
      </c>
      <c r="R183" s="15">
        <f t="shared" si="129"/>
        <v>2.1861197296857426E-9</v>
      </c>
      <c r="S183" s="32">
        <f>$J$10*B183+$L$10</f>
        <v>-215</v>
      </c>
      <c r="T183" s="33">
        <f>$J$11*B183+$N$11</f>
        <v>-274.28571428571428</v>
      </c>
      <c r="U183" s="28"/>
      <c r="V183" s="24">
        <f t="shared" si="141"/>
        <v>166</v>
      </c>
      <c r="W183" s="14">
        <f t="shared" si="142"/>
        <v>79.718308033094459</v>
      </c>
      <c r="X183" s="15">
        <f t="shared" si="143"/>
        <v>6.8671036118050921E-4</v>
      </c>
      <c r="Y183" s="14">
        <f t="shared" si="144"/>
        <v>70.368120694095651</v>
      </c>
      <c r="Z183" s="15">
        <f t="shared" si="145"/>
        <v>-6.009966992941429E-4</v>
      </c>
      <c r="AA183" s="14">
        <f t="shared" si="146"/>
        <v>79.742674628234866</v>
      </c>
      <c r="AB183" s="15">
        <f t="shared" si="147"/>
        <v>-7.7154438912341305E-4</v>
      </c>
      <c r="AC183" s="14">
        <f t="shared" si="148"/>
        <v>70.346789852157514</v>
      </c>
      <c r="AD183" s="15">
        <f t="shared" si="149"/>
        <v>6.7559800203298437E-4</v>
      </c>
      <c r="AE183" s="14">
        <f t="shared" si="150"/>
        <v>79.676256703477449</v>
      </c>
      <c r="AF183" s="15">
        <f t="shared" si="151"/>
        <v>3.2034070725046604E-3</v>
      </c>
      <c r="AG183" s="14">
        <f t="shared" si="152"/>
        <v>70.404905760432499</v>
      </c>
      <c r="AH183" s="15">
        <f t="shared" si="153"/>
        <v>-2.8010198151520171E-3</v>
      </c>
      <c r="AI183" s="14">
        <f t="shared" si="154"/>
        <v>79.729748122921379</v>
      </c>
      <c r="AJ183" s="15">
        <f t="shared" si="155"/>
        <v>2.0572490821990641E-6</v>
      </c>
      <c r="AK183" s="14">
        <f t="shared" si="156"/>
        <v>70.358107330682031</v>
      </c>
      <c r="AL183" s="15">
        <f t="shared" si="157"/>
        <v>-1.8009133651020193E-6</v>
      </c>
      <c r="AM183" s="32">
        <f t="shared" si="132"/>
        <v>-69.918699186991887</v>
      </c>
      <c r="AN183" s="33">
        <f t="shared" si="133"/>
        <v>-83.760683760683719</v>
      </c>
      <c r="AO183" s="28"/>
      <c r="AP183" s="24">
        <f t="shared" si="158"/>
        <v>166</v>
      </c>
      <c r="AQ183" s="16">
        <f t="shared" si="159"/>
        <v>79.999999999998593</v>
      </c>
      <c r="AR183" s="15">
        <f t="shared" si="160"/>
        <v>2.8066438062523463E-13</v>
      </c>
      <c r="AS183" s="14">
        <f t="shared" si="161"/>
        <v>69.999999999999986</v>
      </c>
      <c r="AT183" s="15">
        <f t="shared" si="162"/>
        <v>4.6629367034256567E-15</v>
      </c>
      <c r="AX183" s="24">
        <f t="shared" si="163"/>
        <v>166</v>
      </c>
      <c r="AY183" s="14">
        <f t="shared" si="164"/>
        <v>74.111675126827322</v>
      </c>
      <c r="AZ183" s="15">
        <f t="shared" si="165"/>
        <v>1.3423238831789652E-11</v>
      </c>
      <c r="BA183" s="14">
        <f t="shared" si="166"/>
        <v>58.883248731002297</v>
      </c>
      <c r="BB183" s="15">
        <f t="shared" si="167"/>
        <v>-6.6602561029799492E-12</v>
      </c>
      <c r="BC183" s="14">
        <f t="shared" si="168"/>
        <v>74.111675126903634</v>
      </c>
      <c r="BD183" s="15">
        <f t="shared" si="169"/>
        <v>-1.316487809910847E-14</v>
      </c>
      <c r="BE183" s="14">
        <f t="shared" si="170"/>
        <v>58.883248730964425</v>
      </c>
      <c r="BF183" s="15">
        <f t="shared" si="171"/>
        <v>7.8448246207016084E-15</v>
      </c>
      <c r="BG183" s="14">
        <f t="shared" si="172"/>
        <v>74.111675126797792</v>
      </c>
      <c r="BH183" s="15">
        <f t="shared" si="173"/>
        <v>1.8623365680924721E-11</v>
      </c>
      <c r="BI183" s="14">
        <f t="shared" si="174"/>
        <v>58.883248731016948</v>
      </c>
      <c r="BJ183" s="15">
        <f t="shared" si="175"/>
        <v>-9.2412034031947381E-12</v>
      </c>
      <c r="BK183" s="14">
        <f t="shared" si="176"/>
        <v>74.111675126908906</v>
      </c>
      <c r="BL183" s="15">
        <f t="shared" si="177"/>
        <v>-9.4128878408632258E-13</v>
      </c>
      <c r="BM183" s="14">
        <f t="shared" si="178"/>
        <v>58.88324873096181</v>
      </c>
      <c r="BN183" s="15">
        <f t="shared" si="179"/>
        <v>4.6676706493172497E-13</v>
      </c>
      <c r="BO183" s="47">
        <f t="shared" si="130"/>
        <v>45.1</v>
      </c>
      <c r="BP183" s="48">
        <f t="shared" si="131"/>
        <v>63.4</v>
      </c>
    </row>
    <row r="184" spans="2:68" s="2" customFormat="1" ht="12.45" x14ac:dyDescent="0.25">
      <c r="B184" s="24">
        <f t="shared" si="134"/>
        <v>167</v>
      </c>
      <c r="C184" s="14">
        <f t="shared" si="135"/>
        <v>60.465112417984621</v>
      </c>
      <c r="D184" s="15">
        <f t="shared" si="122"/>
        <v>4.1547978169020894E-7</v>
      </c>
      <c r="E184" s="14">
        <f t="shared" si="136"/>
        <v>48.837212083641631</v>
      </c>
      <c r="F184" s="15">
        <f t="shared" si="123"/>
        <v>-2.9928899891729088E-7</v>
      </c>
      <c r="G184" s="14">
        <f t="shared" si="180"/>
        <v>60.46511824595143</v>
      </c>
      <c r="H184" s="15">
        <f t="shared" si="124"/>
        <v>-2.1165021735214395E-7</v>
      </c>
      <c r="I184" s="14">
        <f t="shared" si="181"/>
        <v>48.837207885490287</v>
      </c>
      <c r="J184" s="15">
        <f t="shared" si="125"/>
        <v>1.5246140172564537E-7</v>
      </c>
      <c r="K184" s="14">
        <f t="shared" si="137"/>
        <v>60.465104869524993</v>
      </c>
      <c r="L184" s="15">
        <f t="shared" si="126"/>
        <v>1.2277469627619553E-6</v>
      </c>
      <c r="M184" s="14">
        <f t="shared" si="138"/>
        <v>48.837217521137767</v>
      </c>
      <c r="N184" s="15">
        <f t="shared" si="127"/>
        <v>-8.844011638586835E-7</v>
      </c>
      <c r="O184" s="14">
        <f t="shared" si="139"/>
        <v>60.465116304237775</v>
      </c>
      <c r="P184" s="15">
        <f t="shared" si="128"/>
        <v>-2.708254065453275E-9</v>
      </c>
      <c r="Q184" s="14">
        <f t="shared" si="140"/>
        <v>48.837209284195914</v>
      </c>
      <c r="R184" s="15">
        <f t="shared" si="129"/>
        <v>1.9508776816223872E-9</v>
      </c>
      <c r="S184" s="32">
        <f>$J$10*B184+$L$10</f>
        <v>-217.5</v>
      </c>
      <c r="T184" s="33">
        <f>$J$11*B184+$N$11</f>
        <v>-277.14285714285717</v>
      </c>
      <c r="U184" s="28"/>
      <c r="V184" s="24">
        <f t="shared" si="141"/>
        <v>167</v>
      </c>
      <c r="W184" s="14">
        <f t="shared" si="142"/>
        <v>79.718994743455639</v>
      </c>
      <c r="X184" s="15">
        <f t="shared" si="143"/>
        <v>6.4561272338803377E-4</v>
      </c>
      <c r="Y184" s="14">
        <f t="shared" si="144"/>
        <v>70.367519697396361</v>
      </c>
      <c r="Z184" s="15">
        <f t="shared" si="145"/>
        <v>-5.6503716702671625E-4</v>
      </c>
      <c r="AA184" s="14">
        <f t="shared" si="146"/>
        <v>79.741903083845742</v>
      </c>
      <c r="AB184" s="15">
        <f t="shared" si="147"/>
        <v>-7.2537069059741555E-4</v>
      </c>
      <c r="AC184" s="14">
        <f t="shared" si="148"/>
        <v>70.347465450159547</v>
      </c>
      <c r="AD184" s="15">
        <f t="shared" si="149"/>
        <v>6.3515568359662211E-4</v>
      </c>
      <c r="AE184" s="14">
        <f t="shared" si="150"/>
        <v>79.679460110549954</v>
      </c>
      <c r="AF184" s="15">
        <f t="shared" si="151"/>
        <v>3.0116858796329637E-3</v>
      </c>
      <c r="AG184" s="14">
        <f t="shared" si="152"/>
        <v>70.402104740617347</v>
      </c>
      <c r="AH184" s="15">
        <f t="shared" si="153"/>
        <v>-2.6335631749017097E-3</v>
      </c>
      <c r="AI184" s="14">
        <f t="shared" si="154"/>
        <v>79.729750180170456</v>
      </c>
      <c r="AJ184" s="15">
        <f t="shared" si="155"/>
        <v>1.9341298900243942E-6</v>
      </c>
      <c r="AK184" s="14">
        <f t="shared" si="156"/>
        <v>70.358105529768665</v>
      </c>
      <c r="AL184" s="15">
        <f t="shared" si="157"/>
        <v>-1.6931350454996164E-6</v>
      </c>
      <c r="AM184" s="32">
        <f t="shared" si="132"/>
        <v>-71.544715447154488</v>
      </c>
      <c r="AN184" s="33">
        <f t="shared" si="133"/>
        <v>-85.470085470085394</v>
      </c>
      <c r="AO184" s="28"/>
      <c r="AP184" s="24">
        <f t="shared" si="158"/>
        <v>167</v>
      </c>
      <c r="AQ184" s="16">
        <f t="shared" si="159"/>
        <v>79.999999999998877</v>
      </c>
      <c r="AR184" s="15">
        <f t="shared" si="160"/>
        <v>2.2382096176442843E-13</v>
      </c>
      <c r="AS184" s="14">
        <f t="shared" si="161"/>
        <v>69.999999999999986</v>
      </c>
      <c r="AT184" s="15">
        <f t="shared" si="162"/>
        <v>4.6629367034256567E-15</v>
      </c>
      <c r="AX184" s="24">
        <f t="shared" si="163"/>
        <v>167</v>
      </c>
      <c r="AY184" s="14">
        <f t="shared" si="164"/>
        <v>74.111675126840751</v>
      </c>
      <c r="AZ184" s="15">
        <f t="shared" si="165"/>
        <v>1.1058497603241733E-11</v>
      </c>
      <c r="BA184" s="14">
        <f t="shared" si="166"/>
        <v>58.883248730995639</v>
      </c>
      <c r="BB184" s="15">
        <f t="shared" si="167"/>
        <v>-5.4913772344940361E-12</v>
      </c>
      <c r="BC184" s="14">
        <f t="shared" si="168"/>
        <v>74.11167512690362</v>
      </c>
      <c r="BD184" s="15">
        <f t="shared" si="169"/>
        <v>-9.8736585743313503E-15</v>
      </c>
      <c r="BE184" s="14">
        <f t="shared" si="170"/>
        <v>58.883248730964432</v>
      </c>
      <c r="BF184" s="15">
        <f t="shared" si="171"/>
        <v>7.8448246207016084E-15</v>
      </c>
      <c r="BG184" s="14">
        <f t="shared" si="172"/>
        <v>74.111675126816422</v>
      </c>
      <c r="BH184" s="15">
        <f t="shared" si="173"/>
        <v>1.5342019814730479E-11</v>
      </c>
      <c r="BI184" s="14">
        <f t="shared" si="174"/>
        <v>58.883248731007704</v>
      </c>
      <c r="BJ184" s="15">
        <f t="shared" si="175"/>
        <v>-7.6134022943965052E-12</v>
      </c>
      <c r="BK184" s="14">
        <f t="shared" si="176"/>
        <v>74.111675126907969</v>
      </c>
      <c r="BL184" s="15">
        <f t="shared" si="177"/>
        <v>-7.7672780784744521E-13</v>
      </c>
      <c r="BM184" s="14">
        <f t="shared" si="178"/>
        <v>58.883248730962279</v>
      </c>
      <c r="BN184" s="15">
        <f t="shared" si="179"/>
        <v>3.8439640641436474E-13</v>
      </c>
      <c r="BO184" s="47">
        <f t="shared" si="130"/>
        <v>44.95</v>
      </c>
      <c r="BP184" s="48">
        <f t="shared" si="131"/>
        <v>63.3</v>
      </c>
    </row>
    <row r="185" spans="2:68" s="2" customFormat="1" ht="12.45" x14ac:dyDescent="0.25">
      <c r="B185" s="24">
        <f t="shared" si="134"/>
        <v>168</v>
      </c>
      <c r="C185" s="14">
        <f t="shared" si="135"/>
        <v>60.465112833464403</v>
      </c>
      <c r="D185" s="15">
        <f t="shared" si="122"/>
        <v>3.7077124748208234E-7</v>
      </c>
      <c r="E185" s="14">
        <f t="shared" si="136"/>
        <v>48.837211784352633</v>
      </c>
      <c r="F185" s="15">
        <f t="shared" si="123"/>
        <v>-2.670834220452889E-7</v>
      </c>
      <c r="G185" s="14">
        <f t="shared" si="180"/>
        <v>60.465118034301213</v>
      </c>
      <c r="H185" s="15">
        <f t="shared" si="124"/>
        <v>-1.8887517505561391E-7</v>
      </c>
      <c r="I185" s="14">
        <f t="shared" si="181"/>
        <v>48.83720803795169</v>
      </c>
      <c r="J185" s="15">
        <f t="shared" si="125"/>
        <v>1.3605548421224967E-7</v>
      </c>
      <c r="K185" s="14">
        <f t="shared" si="137"/>
        <v>60.465106097271956</v>
      </c>
      <c r="L185" s="15">
        <f t="shared" si="126"/>
        <v>1.095632772507571E-6</v>
      </c>
      <c r="M185" s="14">
        <f t="shared" si="138"/>
        <v>48.837216636736599</v>
      </c>
      <c r="N185" s="15">
        <f t="shared" si="127"/>
        <v>-7.8923351587434354E-7</v>
      </c>
      <c r="O185" s="14">
        <f t="shared" si="139"/>
        <v>60.46511630152952</v>
      </c>
      <c r="P185" s="15">
        <f t="shared" si="128"/>
        <v>-2.4168262946488994E-9</v>
      </c>
      <c r="Q185" s="14">
        <f t="shared" si="140"/>
        <v>48.837209286146795</v>
      </c>
      <c r="R185" s="15">
        <f t="shared" si="129"/>
        <v>1.7409504948773247E-9</v>
      </c>
      <c r="S185" s="32">
        <f>$J$10*B185+$L$10</f>
        <v>-220</v>
      </c>
      <c r="T185" s="33">
        <f>$J$11*B185+$N$11</f>
        <v>-280</v>
      </c>
      <c r="U185" s="28"/>
      <c r="V185" s="24">
        <f t="shared" si="141"/>
        <v>168</v>
      </c>
      <c r="W185" s="14">
        <f t="shared" si="142"/>
        <v>79.719640356179028</v>
      </c>
      <c r="X185" s="15">
        <f t="shared" si="143"/>
        <v>6.0697468385928488E-4</v>
      </c>
      <c r="Y185" s="14">
        <f t="shared" si="144"/>
        <v>70.366954660229339</v>
      </c>
      <c r="Z185" s="15">
        <f t="shared" si="145"/>
        <v>-5.3122875555544624E-4</v>
      </c>
      <c r="AA185" s="14">
        <f t="shared" si="146"/>
        <v>79.741177713155139</v>
      </c>
      <c r="AB185" s="15">
        <f t="shared" si="147"/>
        <v>-6.8196026322464576E-4</v>
      </c>
      <c r="AC185" s="14">
        <f t="shared" si="148"/>
        <v>70.348100605843143</v>
      </c>
      <c r="AD185" s="15">
        <f t="shared" si="149"/>
        <v>5.9713487345725014E-4</v>
      </c>
      <c r="AE185" s="14">
        <f t="shared" si="150"/>
        <v>79.682471796429581</v>
      </c>
      <c r="AF185" s="15">
        <f t="shared" si="151"/>
        <v>2.8314394719872737E-3</v>
      </c>
      <c r="AG185" s="14">
        <f t="shared" si="152"/>
        <v>70.39947117744245</v>
      </c>
      <c r="AH185" s="15">
        <f t="shared" si="153"/>
        <v>-2.4761079542354736E-3</v>
      </c>
      <c r="AI185" s="14">
        <f t="shared" si="154"/>
        <v>79.729752114300339</v>
      </c>
      <c r="AJ185" s="15">
        <f t="shared" si="155"/>
        <v>1.8183789523007476E-6</v>
      </c>
      <c r="AK185" s="14">
        <f t="shared" si="156"/>
        <v>70.358103836633617</v>
      </c>
      <c r="AL185" s="15">
        <f t="shared" si="157"/>
        <v>-1.5918068765330418E-6</v>
      </c>
      <c r="AM185" s="32">
        <f t="shared" si="132"/>
        <v>-73.170731707317088</v>
      </c>
      <c r="AN185" s="33">
        <f t="shared" si="133"/>
        <v>-87.179487179487126</v>
      </c>
      <c r="AO185" s="28"/>
      <c r="AP185" s="24">
        <f t="shared" si="158"/>
        <v>168</v>
      </c>
      <c r="AQ185" s="16">
        <f t="shared" si="159"/>
        <v>79.999999999999105</v>
      </c>
      <c r="AR185" s="15">
        <f t="shared" si="160"/>
        <v>1.794120407794233E-13</v>
      </c>
      <c r="AS185" s="14">
        <f t="shared" si="161"/>
        <v>69.999999999999986</v>
      </c>
      <c r="AT185" s="15">
        <f t="shared" si="162"/>
        <v>4.6629367034256567E-15</v>
      </c>
      <c r="AX185" s="24">
        <f t="shared" si="163"/>
        <v>168</v>
      </c>
      <c r="AY185" s="14">
        <f t="shared" si="164"/>
        <v>74.111675126851807</v>
      </c>
      <c r="AZ185" s="15">
        <f t="shared" si="165"/>
        <v>9.1133868641014649E-12</v>
      </c>
      <c r="BA185" s="14">
        <f t="shared" si="166"/>
        <v>58.883248730990147</v>
      </c>
      <c r="BB185" s="15">
        <f t="shared" si="167"/>
        <v>-4.5225413938364529E-12</v>
      </c>
      <c r="BC185" s="14">
        <f t="shared" si="168"/>
        <v>74.111675126903606</v>
      </c>
      <c r="BD185" s="15">
        <f t="shared" si="169"/>
        <v>-9.8736585743313487E-15</v>
      </c>
      <c r="BE185" s="14">
        <f t="shared" si="170"/>
        <v>58.883248730964439</v>
      </c>
      <c r="BF185" s="15">
        <f t="shared" si="171"/>
        <v>3.922412310350805E-15</v>
      </c>
      <c r="BG185" s="14">
        <f t="shared" si="172"/>
        <v>74.11167512683177</v>
      </c>
      <c r="BH185" s="15">
        <f t="shared" si="173"/>
        <v>1.2641574194656651E-11</v>
      </c>
      <c r="BI185" s="14">
        <f t="shared" si="174"/>
        <v>58.883248731000094</v>
      </c>
      <c r="BJ185" s="15">
        <f t="shared" si="175"/>
        <v>-6.2719372842547351E-12</v>
      </c>
      <c r="BK185" s="14">
        <f t="shared" si="176"/>
        <v>74.111675126907187</v>
      </c>
      <c r="BL185" s="15">
        <f t="shared" si="177"/>
        <v>-6.3849658780679142E-13</v>
      </c>
      <c r="BM185" s="14">
        <f t="shared" si="178"/>
        <v>58.883248730962663</v>
      </c>
      <c r="BN185" s="15">
        <f t="shared" si="179"/>
        <v>3.1967660329358098E-13</v>
      </c>
      <c r="BO185" s="47">
        <f t="shared" si="130"/>
        <v>44.8</v>
      </c>
      <c r="BP185" s="48">
        <f t="shared" si="131"/>
        <v>63.2</v>
      </c>
    </row>
    <row r="186" spans="2:68" s="2" customFormat="1" ht="12.45" x14ac:dyDescent="0.25">
      <c r="B186" s="24">
        <f t="shared" si="134"/>
        <v>169</v>
      </c>
      <c r="C186" s="14">
        <f t="shared" si="135"/>
        <v>60.465113204235649</v>
      </c>
      <c r="D186" s="15">
        <f t="shared" si="122"/>
        <v>3.3087366579920285E-7</v>
      </c>
      <c r="E186" s="14">
        <f t="shared" si="136"/>
        <v>48.837211517269211</v>
      </c>
      <c r="F186" s="15">
        <f t="shared" si="123"/>
        <v>-2.3834338769290753E-7</v>
      </c>
      <c r="G186" s="14">
        <f t="shared" si="180"/>
        <v>60.465117845426036</v>
      </c>
      <c r="H186" s="15">
        <f t="shared" si="124"/>
        <v>-1.6855088613709768E-7</v>
      </c>
      <c r="I186" s="14">
        <f t="shared" si="181"/>
        <v>48.837208174007174</v>
      </c>
      <c r="J186" s="15">
        <f t="shared" si="125"/>
        <v>1.2141495986384143E-7</v>
      </c>
      <c r="K186" s="14">
        <f t="shared" si="137"/>
        <v>60.465107192904732</v>
      </c>
      <c r="L186" s="15">
        <f t="shared" si="126"/>
        <v>9.7773499874165282E-7</v>
      </c>
      <c r="M186" s="14">
        <f t="shared" si="138"/>
        <v>48.837215847503082</v>
      </c>
      <c r="N186" s="15">
        <f t="shared" si="127"/>
        <v>-7.0430655174646972E-7</v>
      </c>
      <c r="O186" s="14">
        <f t="shared" si="139"/>
        <v>60.465116299112694</v>
      </c>
      <c r="P186" s="15">
        <f t="shared" si="128"/>
        <v>-2.1567596597549255E-9</v>
      </c>
      <c r="Q186" s="14">
        <f t="shared" si="140"/>
        <v>48.837209287887745</v>
      </c>
      <c r="R186" s="15">
        <f t="shared" si="129"/>
        <v>1.5536114617020758E-9</v>
      </c>
      <c r="S186" s="32">
        <f>$J$10*B186+$L$10</f>
        <v>-222.5</v>
      </c>
      <c r="T186" s="33">
        <f>$J$11*B186+$N$11</f>
        <v>-282.85714285714289</v>
      </c>
      <c r="U186" s="28"/>
      <c r="V186" s="24">
        <f t="shared" si="141"/>
        <v>169</v>
      </c>
      <c r="W186" s="14">
        <f t="shared" si="142"/>
        <v>79.72024733086289</v>
      </c>
      <c r="X186" s="15">
        <f t="shared" si="143"/>
        <v>5.7064903872294792E-4</v>
      </c>
      <c r="Y186" s="14">
        <f t="shared" si="144"/>
        <v>70.366423431473777</v>
      </c>
      <c r="Z186" s="15">
        <f t="shared" si="145"/>
        <v>-4.9944283600034112E-4</v>
      </c>
      <c r="AA186" s="14">
        <f t="shared" si="146"/>
        <v>79.740495752891917</v>
      </c>
      <c r="AB186" s="15">
        <f t="shared" si="147"/>
        <v>-6.4114774235424221E-4</v>
      </c>
      <c r="AC186" s="14">
        <f t="shared" si="148"/>
        <v>70.348697740716602</v>
      </c>
      <c r="AD186" s="15">
        <f t="shared" si="149"/>
        <v>5.6139051617876135E-4</v>
      </c>
      <c r="AE186" s="14">
        <f t="shared" si="150"/>
        <v>79.685303235901571</v>
      </c>
      <c r="AF186" s="15">
        <f t="shared" si="151"/>
        <v>2.6619810213324158E-3</v>
      </c>
      <c r="AG186" s="14">
        <f t="shared" si="152"/>
        <v>70.396995069488213</v>
      </c>
      <c r="AH186" s="15">
        <f t="shared" si="153"/>
        <v>-2.3280579573370375E-3</v>
      </c>
      <c r="AI186" s="14">
        <f t="shared" si="154"/>
        <v>79.729753932679287</v>
      </c>
      <c r="AJ186" s="15">
        <f t="shared" si="155"/>
        <v>1.7095553062063118E-6</v>
      </c>
      <c r="AK186" s="14">
        <f t="shared" si="156"/>
        <v>70.358102244826739</v>
      </c>
      <c r="AL186" s="15">
        <f t="shared" si="157"/>
        <v>-1.4965428363211686E-6</v>
      </c>
      <c r="AM186" s="32">
        <f t="shared" si="132"/>
        <v>-74.796747967479689</v>
      </c>
      <c r="AN186" s="33">
        <f t="shared" si="133"/>
        <v>-88.888888888888857</v>
      </c>
      <c r="AO186" s="28"/>
      <c r="AP186" s="24">
        <f t="shared" si="158"/>
        <v>169</v>
      </c>
      <c r="AQ186" s="16">
        <f t="shared" si="159"/>
        <v>79.999999999999289</v>
      </c>
      <c r="AR186" s="15">
        <f t="shared" si="160"/>
        <v>1.4210854715201877E-13</v>
      </c>
      <c r="AS186" s="14">
        <f t="shared" si="161"/>
        <v>69.999999999999986</v>
      </c>
      <c r="AT186" s="15">
        <f t="shared" si="162"/>
        <v>4.6629367034256567E-15</v>
      </c>
      <c r="AX186" s="24">
        <f t="shared" si="163"/>
        <v>169</v>
      </c>
      <c r="AY186" s="14">
        <f t="shared" si="164"/>
        <v>74.111675126860916</v>
      </c>
      <c r="AZ186" s="15">
        <f t="shared" si="165"/>
        <v>7.5072717360122777E-12</v>
      </c>
      <c r="BA186" s="14">
        <f t="shared" si="166"/>
        <v>58.883248730985628</v>
      </c>
      <c r="BB186" s="15">
        <f t="shared" si="167"/>
        <v>-3.7262916948346057E-12</v>
      </c>
      <c r="BC186" s="14">
        <f t="shared" si="168"/>
        <v>74.111675126903592</v>
      </c>
      <c r="BD186" s="15">
        <f t="shared" si="169"/>
        <v>-6.5824390495542312E-15</v>
      </c>
      <c r="BE186" s="14">
        <f t="shared" si="170"/>
        <v>58.883248730964446</v>
      </c>
      <c r="BF186" s="15">
        <f t="shared" si="171"/>
        <v>3.922412310350805E-15</v>
      </c>
      <c r="BG186" s="14">
        <f t="shared" si="172"/>
        <v>74.111675126844418</v>
      </c>
      <c r="BH186" s="15">
        <f t="shared" si="173"/>
        <v>1.041341857638648E-11</v>
      </c>
      <c r="BI186" s="14">
        <f t="shared" si="174"/>
        <v>58.88324873099382</v>
      </c>
      <c r="BJ186" s="15">
        <f t="shared" si="175"/>
        <v>-5.1658170127345875E-12</v>
      </c>
      <c r="BK186" s="14">
        <f t="shared" si="176"/>
        <v>74.111675126906547</v>
      </c>
      <c r="BL186" s="15">
        <f t="shared" si="177"/>
        <v>-5.2659512396435948E-13</v>
      </c>
      <c r="BM186" s="14">
        <f t="shared" si="178"/>
        <v>58.883248730962983</v>
      </c>
      <c r="BN186" s="15">
        <f t="shared" si="179"/>
        <v>2.608404186383221E-13</v>
      </c>
      <c r="BO186" s="47">
        <f t="shared" si="130"/>
        <v>44.650000000000006</v>
      </c>
      <c r="BP186" s="48">
        <f t="shared" si="131"/>
        <v>63.099999999999994</v>
      </c>
    </row>
    <row r="187" spans="2:68" s="2" customFormat="1" ht="12.45" x14ac:dyDescent="0.25">
      <c r="B187" s="24">
        <f t="shared" si="134"/>
        <v>170</v>
      </c>
      <c r="C187" s="14">
        <f t="shared" si="135"/>
        <v>60.465113535109317</v>
      </c>
      <c r="D187" s="15">
        <f t="shared" si="122"/>
        <v>2.9526934319790143E-7</v>
      </c>
      <c r="E187" s="14">
        <f t="shared" si="136"/>
        <v>48.837211278925821</v>
      </c>
      <c r="F187" s="15">
        <f t="shared" si="123"/>
        <v>-2.1269597905160254E-7</v>
      </c>
      <c r="G187" s="14">
        <f t="shared" si="180"/>
        <v>60.465117676875153</v>
      </c>
      <c r="H187" s="15">
        <f t="shared" si="124"/>
        <v>-1.5041363177203948E-7</v>
      </c>
      <c r="I187" s="14">
        <f t="shared" si="181"/>
        <v>48.83720829542213</v>
      </c>
      <c r="J187" s="15">
        <f t="shared" si="125"/>
        <v>1.0834986152730153E-7</v>
      </c>
      <c r="K187" s="14">
        <f t="shared" si="137"/>
        <v>60.465108170639731</v>
      </c>
      <c r="L187" s="15">
        <f t="shared" si="126"/>
        <v>8.7252385361225038E-7</v>
      </c>
      <c r="M187" s="14">
        <f t="shared" si="138"/>
        <v>48.837215143196531</v>
      </c>
      <c r="N187" s="15">
        <f t="shared" si="127"/>
        <v>-6.2851830673338327E-7</v>
      </c>
      <c r="O187" s="14">
        <f t="shared" si="139"/>
        <v>60.465116296955934</v>
      </c>
      <c r="P187" s="15">
        <f t="shared" si="128"/>
        <v>-1.9246759741520236E-9</v>
      </c>
      <c r="Q187" s="14">
        <f t="shared" si="140"/>
        <v>48.837209289441354</v>
      </c>
      <c r="R187" s="15">
        <f t="shared" si="129"/>
        <v>1.3864323022971803E-9</v>
      </c>
      <c r="S187" s="32">
        <f>$J$10*B187+$L$10</f>
        <v>-225</v>
      </c>
      <c r="T187" s="33">
        <f>$J$11*B187+$N$11</f>
        <v>-285.71428571428572</v>
      </c>
      <c r="U187" s="28"/>
      <c r="V187" s="24">
        <f t="shared" si="141"/>
        <v>170</v>
      </c>
      <c r="W187" s="14">
        <f t="shared" si="142"/>
        <v>79.720817979901611</v>
      </c>
      <c r="X187" s="15">
        <f t="shared" si="143"/>
        <v>5.3649739436956168E-4</v>
      </c>
      <c r="Y187" s="14">
        <f t="shared" si="144"/>
        <v>70.365923988637775</v>
      </c>
      <c r="Z187" s="15">
        <f t="shared" si="145"/>
        <v>-4.6955846490703834E-4</v>
      </c>
      <c r="AA187" s="14">
        <f t="shared" si="146"/>
        <v>79.73985460514956</v>
      </c>
      <c r="AB187" s="15">
        <f t="shared" si="147"/>
        <v>-6.0277765895744295E-4</v>
      </c>
      <c r="AC187" s="14">
        <f t="shared" si="148"/>
        <v>70.349259131232785</v>
      </c>
      <c r="AD187" s="15">
        <f t="shared" si="149"/>
        <v>5.2778625325089479E-4</v>
      </c>
      <c r="AE187" s="14">
        <f t="shared" si="150"/>
        <v>79.687965216922905</v>
      </c>
      <c r="AF187" s="15">
        <f t="shared" si="151"/>
        <v>2.5026648144406138E-3</v>
      </c>
      <c r="AG187" s="14">
        <f t="shared" si="152"/>
        <v>70.394667011530871</v>
      </c>
      <c r="AH187" s="15">
        <f t="shared" si="153"/>
        <v>-2.1888523953048633E-3</v>
      </c>
      <c r="AI187" s="14">
        <f t="shared" si="154"/>
        <v>79.729755642234593</v>
      </c>
      <c r="AJ187" s="15">
        <f t="shared" si="155"/>
        <v>1.6072443767001232E-6</v>
      </c>
      <c r="AK187" s="14">
        <f t="shared" si="156"/>
        <v>70.358100748283903</v>
      </c>
      <c r="AL187" s="15">
        <f t="shared" si="157"/>
        <v>-1.4069800098326368E-6</v>
      </c>
      <c r="AM187" s="32">
        <f t="shared" si="132"/>
        <v>-76.42276422764229</v>
      </c>
      <c r="AN187" s="33">
        <f t="shared" si="133"/>
        <v>-90.598290598290532</v>
      </c>
      <c r="AO187" s="28"/>
      <c r="AP187" s="24">
        <f t="shared" si="158"/>
        <v>170</v>
      </c>
      <c r="AQ187" s="16">
        <f t="shared" si="159"/>
        <v>79.999999999999432</v>
      </c>
      <c r="AR187" s="15">
        <f t="shared" si="160"/>
        <v>1.1368683772161522E-13</v>
      </c>
      <c r="AS187" s="14">
        <f t="shared" si="161"/>
        <v>69.999999999999986</v>
      </c>
      <c r="AT187" s="15">
        <f t="shared" si="162"/>
        <v>4.6629367034256567E-15</v>
      </c>
      <c r="AX187" s="24">
        <f t="shared" si="163"/>
        <v>170</v>
      </c>
      <c r="AY187" s="14">
        <f t="shared" si="164"/>
        <v>74.11167512686842</v>
      </c>
      <c r="AZ187" s="15">
        <f t="shared" si="165"/>
        <v>6.187492706578041E-12</v>
      </c>
      <c r="BA187" s="14">
        <f t="shared" si="166"/>
        <v>58.883248730981904</v>
      </c>
      <c r="BB187" s="15">
        <f t="shared" si="167"/>
        <v>-3.0712488390055915E-12</v>
      </c>
      <c r="BC187" s="14">
        <f t="shared" si="168"/>
        <v>74.111675126903592</v>
      </c>
      <c r="BD187" s="15">
        <f t="shared" si="169"/>
        <v>-6.5824390495542312E-15</v>
      </c>
      <c r="BE187" s="14">
        <f t="shared" si="170"/>
        <v>58.883248730964453</v>
      </c>
      <c r="BF187" s="15">
        <f t="shared" si="171"/>
        <v>3.9224123103508058E-15</v>
      </c>
      <c r="BG187" s="14">
        <f t="shared" si="172"/>
        <v>74.111675126854834</v>
      </c>
      <c r="BH187" s="15">
        <f t="shared" si="173"/>
        <v>8.5785636913259085E-12</v>
      </c>
      <c r="BI187" s="14">
        <f t="shared" si="174"/>
        <v>58.883248730988655</v>
      </c>
      <c r="BJ187" s="15">
        <f t="shared" si="175"/>
        <v>-4.2597397690427261E-12</v>
      </c>
      <c r="BK187" s="14">
        <f t="shared" si="176"/>
        <v>74.111675126906022</v>
      </c>
      <c r="BL187" s="15">
        <f t="shared" si="177"/>
        <v>-4.3444097727059354E-13</v>
      </c>
      <c r="BM187" s="14">
        <f t="shared" si="178"/>
        <v>58.883248730963246</v>
      </c>
      <c r="BN187" s="15">
        <f t="shared" si="179"/>
        <v>2.157326770692899E-13</v>
      </c>
      <c r="BO187" s="47">
        <f t="shared" si="130"/>
        <v>44.5</v>
      </c>
      <c r="BP187" s="48">
        <f t="shared" si="131"/>
        <v>63</v>
      </c>
    </row>
    <row r="188" spans="2:68" s="2" customFormat="1" ht="12.45" x14ac:dyDescent="0.25">
      <c r="B188" s="24">
        <f t="shared" si="134"/>
        <v>171</v>
      </c>
      <c r="C188" s="14">
        <f t="shared" si="135"/>
        <v>60.465113830378662</v>
      </c>
      <c r="D188" s="15">
        <f t="shared" si="122"/>
        <v>2.6349629456134949E-7</v>
      </c>
      <c r="E188" s="14">
        <f t="shared" si="136"/>
        <v>48.837211066229841</v>
      </c>
      <c r="F188" s="15">
        <f t="shared" si="123"/>
        <v>-1.8980841165472384E-7</v>
      </c>
      <c r="G188" s="14">
        <f t="shared" si="180"/>
        <v>60.465117526461519</v>
      </c>
      <c r="H188" s="15">
        <f t="shared" si="124"/>
        <v>-1.3422807398910663E-7</v>
      </c>
      <c r="I188" s="14">
        <f t="shared" si="181"/>
        <v>48.837208403771989</v>
      </c>
      <c r="J188" s="15">
        <f t="shared" si="125"/>
        <v>9.6690656370412853E-8</v>
      </c>
      <c r="K188" s="14">
        <f t="shared" si="137"/>
        <v>60.465109043163586</v>
      </c>
      <c r="L188" s="15">
        <f t="shared" si="126"/>
        <v>7.7863417047296934E-7</v>
      </c>
      <c r="M188" s="14">
        <f t="shared" si="138"/>
        <v>48.837214514678223</v>
      </c>
      <c r="N188" s="15">
        <f t="shared" si="127"/>
        <v>-5.6088539235332746E-7</v>
      </c>
      <c r="O188" s="14">
        <f t="shared" si="139"/>
        <v>60.465116295031258</v>
      </c>
      <c r="P188" s="15">
        <f t="shared" si="128"/>
        <v>-1.7175683098002992E-9</v>
      </c>
      <c r="Q188" s="14">
        <f t="shared" si="140"/>
        <v>48.837209290827786</v>
      </c>
      <c r="R188" s="15">
        <f t="shared" si="129"/>
        <v>1.2372431967833109E-9</v>
      </c>
      <c r="S188" s="32">
        <f>$J$10*B188+$L$10</f>
        <v>-227.5</v>
      </c>
      <c r="T188" s="33">
        <f>$J$11*B188+$N$11</f>
        <v>-288.57142857142856</v>
      </c>
      <c r="U188" s="28"/>
      <c r="V188" s="24">
        <f t="shared" si="141"/>
        <v>171</v>
      </c>
      <c r="W188" s="14">
        <f t="shared" si="142"/>
        <v>79.721354477295975</v>
      </c>
      <c r="X188" s="15">
        <f t="shared" si="143"/>
        <v>5.0438964011778609E-4</v>
      </c>
      <c r="Y188" s="14">
        <f t="shared" si="144"/>
        <v>70.365454430172861</v>
      </c>
      <c r="Z188" s="15">
        <f t="shared" si="145"/>
        <v>-4.414619257637753E-4</v>
      </c>
      <c r="AA188" s="14">
        <f t="shared" si="146"/>
        <v>79.739251827490605</v>
      </c>
      <c r="AB188" s="15">
        <f t="shared" si="147"/>
        <v>-5.6670384749235581E-4</v>
      </c>
      <c r="AC188" s="14">
        <f t="shared" si="148"/>
        <v>70.349786917486028</v>
      </c>
      <c r="AD188" s="15">
        <f t="shared" si="149"/>
        <v>4.9619390076749426E-4</v>
      </c>
      <c r="AE188" s="14">
        <f t="shared" si="150"/>
        <v>79.690467881737348</v>
      </c>
      <c r="AF188" s="15">
        <f t="shared" si="151"/>
        <v>2.3528837914472689E-3</v>
      </c>
      <c r="AG188" s="14">
        <f t="shared" si="152"/>
        <v>70.392478159135564</v>
      </c>
      <c r="AH188" s="15">
        <f t="shared" si="153"/>
        <v>-2.0579637988777932E-3</v>
      </c>
      <c r="AI188" s="14">
        <f t="shared" si="154"/>
        <v>79.729757249478965</v>
      </c>
      <c r="AJ188" s="15">
        <f t="shared" si="155"/>
        <v>1.5110563973408375E-6</v>
      </c>
      <c r="AK188" s="14">
        <f t="shared" si="156"/>
        <v>70.358099341303898</v>
      </c>
      <c r="AL188" s="15">
        <f t="shared" si="157"/>
        <v>-1.3227772051038755E-6</v>
      </c>
      <c r="AM188" s="32">
        <f t="shared" si="132"/>
        <v>-78.048780487804891</v>
      </c>
      <c r="AN188" s="33">
        <f t="shared" si="133"/>
        <v>-92.307692307692264</v>
      </c>
      <c r="AO188" s="28"/>
      <c r="AP188" s="24">
        <f t="shared" si="158"/>
        <v>171</v>
      </c>
      <c r="AQ188" s="16">
        <f t="shared" si="159"/>
        <v>79.999999999999545</v>
      </c>
      <c r="AR188" s="15">
        <f t="shared" si="160"/>
        <v>9.0594198809412256E-14</v>
      </c>
      <c r="AS188" s="14">
        <f t="shared" si="161"/>
        <v>69.999999999999986</v>
      </c>
      <c r="AT188" s="15">
        <f t="shared" si="162"/>
        <v>4.6629367034256567E-15</v>
      </c>
      <c r="AX188" s="24">
        <f t="shared" si="163"/>
        <v>171</v>
      </c>
      <c r="AY188" s="14">
        <f t="shared" si="164"/>
        <v>74.111675126874601</v>
      </c>
      <c r="AZ188" s="15">
        <f t="shared" si="165"/>
        <v>5.0980990438777577E-12</v>
      </c>
      <c r="BA188" s="14">
        <f t="shared" si="166"/>
        <v>58.883248730978835</v>
      </c>
      <c r="BB188" s="15">
        <f t="shared" si="167"/>
        <v>-2.5299559401768873E-12</v>
      </c>
      <c r="BC188" s="14">
        <f t="shared" si="168"/>
        <v>74.111675126903592</v>
      </c>
      <c r="BD188" s="15">
        <f t="shared" si="169"/>
        <v>-6.5824390495542312E-15</v>
      </c>
      <c r="BE188" s="14">
        <f t="shared" si="170"/>
        <v>58.883248730964461</v>
      </c>
      <c r="BF188" s="15">
        <f t="shared" si="171"/>
        <v>0</v>
      </c>
      <c r="BG188" s="14">
        <f t="shared" si="172"/>
        <v>74.111675126863418</v>
      </c>
      <c r="BH188" s="15">
        <f t="shared" si="173"/>
        <v>7.0662483196926367E-12</v>
      </c>
      <c r="BI188" s="14">
        <f t="shared" si="174"/>
        <v>58.883248730984391</v>
      </c>
      <c r="BJ188" s="15">
        <f t="shared" si="175"/>
        <v>-3.506636605454808E-12</v>
      </c>
      <c r="BK188" s="14">
        <f t="shared" si="176"/>
        <v>74.111675126905581</v>
      </c>
      <c r="BL188" s="15">
        <f t="shared" si="177"/>
        <v>-3.5874292820071522E-13</v>
      </c>
      <c r="BM188" s="14">
        <f t="shared" si="178"/>
        <v>58.883248730963459</v>
      </c>
      <c r="BN188" s="15">
        <f t="shared" si="179"/>
        <v>1.7846976012095864E-13</v>
      </c>
      <c r="BO188" s="47">
        <f t="shared" si="130"/>
        <v>44.35</v>
      </c>
      <c r="BP188" s="48">
        <f t="shared" si="131"/>
        <v>62.9</v>
      </c>
    </row>
    <row r="189" spans="2:68" s="2" customFormat="1" ht="12.45" x14ac:dyDescent="0.25">
      <c r="B189" s="24">
        <f t="shared" si="134"/>
        <v>172</v>
      </c>
      <c r="C189" s="14">
        <f t="shared" si="135"/>
        <v>60.465114093874959</v>
      </c>
      <c r="D189" s="15">
        <f t="shared" si="122"/>
        <v>2.3514224789522586E-7</v>
      </c>
      <c r="E189" s="14">
        <f t="shared" si="136"/>
        <v>48.83721087642143</v>
      </c>
      <c r="F189" s="15">
        <f t="shared" si="123"/>
        <v>-1.6938370350771947E-7</v>
      </c>
      <c r="G189" s="14">
        <f t="shared" si="180"/>
        <v>60.465117392233445</v>
      </c>
      <c r="H189" s="15">
        <f t="shared" si="124"/>
        <v>-1.1978419456326606E-7</v>
      </c>
      <c r="I189" s="14">
        <f t="shared" si="181"/>
        <v>48.837208500462644</v>
      </c>
      <c r="J189" s="15">
        <f t="shared" si="125"/>
        <v>8.6286063627483145E-8</v>
      </c>
      <c r="K189" s="14">
        <f t="shared" si="137"/>
        <v>60.465109821797753</v>
      </c>
      <c r="L189" s="15">
        <f t="shared" si="126"/>
        <v>6.9484767495353594E-7</v>
      </c>
      <c r="M189" s="14">
        <f t="shared" si="138"/>
        <v>48.837213953792833</v>
      </c>
      <c r="N189" s="15">
        <f t="shared" si="127"/>
        <v>-5.0053024303053917E-7</v>
      </c>
      <c r="O189" s="14">
        <f t="shared" si="139"/>
        <v>60.465116293313692</v>
      </c>
      <c r="P189" s="15">
        <f t="shared" si="128"/>
        <v>-1.5327450419988509E-9</v>
      </c>
      <c r="Q189" s="14">
        <f t="shared" si="140"/>
        <v>48.837209292065026</v>
      </c>
      <c r="R189" s="15">
        <f t="shared" si="129"/>
        <v>1.1041079162055212E-9</v>
      </c>
      <c r="S189" s="32">
        <f>$J$10*B189+$L$10</f>
        <v>-230</v>
      </c>
      <c r="T189" s="33">
        <f>$J$11*B189+$N$11</f>
        <v>-291.42857142857144</v>
      </c>
      <c r="U189" s="28"/>
      <c r="V189" s="24">
        <f t="shared" si="141"/>
        <v>172</v>
      </c>
      <c r="W189" s="14">
        <f t="shared" si="142"/>
        <v>79.721858866936088</v>
      </c>
      <c r="X189" s="15">
        <f t="shared" si="143"/>
        <v>4.7420345245186013E-4</v>
      </c>
      <c r="Y189" s="14">
        <f t="shared" si="144"/>
        <v>70.3650129682471</v>
      </c>
      <c r="Z189" s="15">
        <f t="shared" si="145"/>
        <v>-4.1504629778188473E-4</v>
      </c>
      <c r="AA189" s="14">
        <f t="shared" si="146"/>
        <v>79.738685123643108</v>
      </c>
      <c r="AB189" s="15">
        <f t="shared" si="147"/>
        <v>-5.3278888923902201E-4</v>
      </c>
      <c r="AC189" s="14">
        <f t="shared" si="148"/>
        <v>70.350283111386801</v>
      </c>
      <c r="AD189" s="15">
        <f t="shared" si="149"/>
        <v>4.6649295856227013E-4</v>
      </c>
      <c r="AE189" s="14">
        <f t="shared" si="150"/>
        <v>79.692820765528793</v>
      </c>
      <c r="AF189" s="15">
        <f t="shared" si="151"/>
        <v>2.2120672316283674E-3</v>
      </c>
      <c r="AG189" s="14">
        <f t="shared" si="152"/>
        <v>70.390420195336688</v>
      </c>
      <c r="AH189" s="15">
        <f t="shared" si="153"/>
        <v>-1.9348960524290248E-3</v>
      </c>
      <c r="AI189" s="14">
        <f t="shared" si="154"/>
        <v>79.729758760535361</v>
      </c>
      <c r="AJ189" s="15">
        <f t="shared" si="155"/>
        <v>1.4206249350223743E-6</v>
      </c>
      <c r="AK189" s="14">
        <f t="shared" si="156"/>
        <v>70.35809801852669</v>
      </c>
      <c r="AL189" s="15">
        <f t="shared" si="157"/>
        <v>-1.2436136369586848E-6</v>
      </c>
      <c r="AM189" s="32">
        <f t="shared" si="132"/>
        <v>-79.674796747967491</v>
      </c>
      <c r="AN189" s="33">
        <f t="shared" si="133"/>
        <v>-94.017094017093939</v>
      </c>
      <c r="AO189" s="28"/>
      <c r="AP189" s="24">
        <f t="shared" si="158"/>
        <v>172</v>
      </c>
      <c r="AQ189" s="16">
        <f t="shared" si="159"/>
        <v>79.999999999999631</v>
      </c>
      <c r="AR189" s="15">
        <f t="shared" si="160"/>
        <v>7.4606987254810179E-14</v>
      </c>
      <c r="AS189" s="14">
        <f t="shared" si="161"/>
        <v>69.999999999999986</v>
      </c>
      <c r="AT189" s="15">
        <f t="shared" si="162"/>
        <v>4.6629367034256567E-15</v>
      </c>
      <c r="AX189" s="24">
        <f t="shared" si="163"/>
        <v>172</v>
      </c>
      <c r="AY189" s="14">
        <f t="shared" si="164"/>
        <v>74.111675126879703</v>
      </c>
      <c r="AZ189" s="15">
        <f t="shared" si="165"/>
        <v>4.199596113614246E-12</v>
      </c>
      <c r="BA189" s="14">
        <f t="shared" si="166"/>
        <v>58.883248730976305</v>
      </c>
      <c r="BB189" s="15">
        <f t="shared" si="167"/>
        <v>-2.0828009367966971E-12</v>
      </c>
      <c r="BC189" s="14">
        <f t="shared" si="168"/>
        <v>74.111675126903592</v>
      </c>
      <c r="BD189" s="15">
        <f t="shared" si="169"/>
        <v>-6.5824390495542312E-15</v>
      </c>
      <c r="BE189" s="14">
        <f t="shared" si="170"/>
        <v>58.883248730964461</v>
      </c>
      <c r="BF189" s="15">
        <f t="shared" si="171"/>
        <v>0</v>
      </c>
      <c r="BG189" s="14">
        <f t="shared" si="172"/>
        <v>74.11167512687048</v>
      </c>
      <c r="BH189" s="15">
        <f t="shared" si="173"/>
        <v>5.8238129490905041E-12</v>
      </c>
      <c r="BI189" s="14">
        <f t="shared" si="174"/>
        <v>58.883248730980881</v>
      </c>
      <c r="BJ189" s="15">
        <f t="shared" si="175"/>
        <v>-2.8908178727293504E-12</v>
      </c>
      <c r="BK189" s="14">
        <f t="shared" si="176"/>
        <v>74.111675126905226</v>
      </c>
      <c r="BL189" s="15">
        <f t="shared" si="177"/>
        <v>-2.9620975722994691E-13</v>
      </c>
      <c r="BM189" s="14">
        <f t="shared" si="178"/>
        <v>58.883248730963636</v>
      </c>
      <c r="BN189" s="15">
        <f t="shared" si="179"/>
        <v>1.4709046163815318E-13</v>
      </c>
      <c r="BO189" s="47">
        <f t="shared" si="130"/>
        <v>44.2</v>
      </c>
      <c r="BP189" s="48">
        <f t="shared" si="131"/>
        <v>62.8</v>
      </c>
    </row>
    <row r="190" spans="2:68" s="2" customFormat="1" ht="12.45" x14ac:dyDescent="0.25">
      <c r="B190" s="24">
        <f t="shared" si="134"/>
        <v>173</v>
      </c>
      <c r="C190" s="14">
        <f t="shared" si="135"/>
        <v>60.465114329017204</v>
      </c>
      <c r="D190" s="15">
        <f t="shared" si="122"/>
        <v>2.0983929749363028E-7</v>
      </c>
      <c r="E190" s="14">
        <f t="shared" si="136"/>
        <v>48.837210707037727</v>
      </c>
      <c r="F190" s="15">
        <f t="shared" si="123"/>
        <v>-1.5115683638100563E-7</v>
      </c>
      <c r="G190" s="14">
        <f t="shared" si="180"/>
        <v>60.465117272449248</v>
      </c>
      <c r="H190" s="15">
        <f t="shared" si="124"/>
        <v>-1.0689457674573077E-7</v>
      </c>
      <c r="I190" s="14">
        <f t="shared" si="181"/>
        <v>48.837208586748709</v>
      </c>
      <c r="J190" s="15">
        <f t="shared" si="125"/>
        <v>7.7001080178717984E-8</v>
      </c>
      <c r="K190" s="14">
        <f t="shared" si="137"/>
        <v>60.465110516645431</v>
      </c>
      <c r="L190" s="15">
        <f t="shared" si="126"/>
        <v>6.200771953679407E-7</v>
      </c>
      <c r="M190" s="14">
        <f t="shared" si="138"/>
        <v>48.837213453262592</v>
      </c>
      <c r="N190" s="15">
        <f t="shared" si="127"/>
        <v>-4.4666972431883778E-7</v>
      </c>
      <c r="O190" s="14">
        <f t="shared" si="139"/>
        <v>60.465116291780944</v>
      </c>
      <c r="P190" s="15">
        <f t="shared" si="128"/>
        <v>-1.3678107535497475E-9</v>
      </c>
      <c r="Q190" s="14">
        <f t="shared" si="140"/>
        <v>48.837209293169131</v>
      </c>
      <c r="R190" s="15">
        <f t="shared" si="129"/>
        <v>9.8529806535907483E-10</v>
      </c>
      <c r="S190" s="32">
        <f>$J$10*B190+$L$10</f>
        <v>-232.5</v>
      </c>
      <c r="T190" s="33">
        <f>$J$11*B190+$N$11</f>
        <v>-294.28571428571428</v>
      </c>
      <c r="U190" s="28"/>
      <c r="V190" s="24">
        <f t="shared" si="141"/>
        <v>173</v>
      </c>
      <c r="W190" s="14">
        <f t="shared" si="142"/>
        <v>79.722333070388544</v>
      </c>
      <c r="X190" s="15">
        <f t="shared" si="143"/>
        <v>4.4582382892865979E-4</v>
      </c>
      <c r="Y190" s="14">
        <f t="shared" si="144"/>
        <v>70.364597921949326</v>
      </c>
      <c r="Z190" s="15">
        <f t="shared" si="145"/>
        <v>-3.9021105032865933E-4</v>
      </c>
      <c r="AA190" s="14">
        <f t="shared" si="146"/>
        <v>79.738152334753863</v>
      </c>
      <c r="AB190" s="15">
        <f t="shared" si="147"/>
        <v>-5.0090358889143261E-4</v>
      </c>
      <c r="AC190" s="14">
        <f t="shared" si="148"/>
        <v>70.350749604345367</v>
      </c>
      <c r="AD190" s="15">
        <f t="shared" si="149"/>
        <v>4.3857014894932433E-4</v>
      </c>
      <c r="AE190" s="14">
        <f t="shared" si="150"/>
        <v>79.695032832760418</v>
      </c>
      <c r="AF190" s="15">
        <f t="shared" si="151"/>
        <v>2.0796785777399407E-3</v>
      </c>
      <c r="AG190" s="14">
        <f t="shared" si="152"/>
        <v>70.388485299284255</v>
      </c>
      <c r="AH190" s="15">
        <f t="shared" si="153"/>
        <v>-1.8191825423503616E-3</v>
      </c>
      <c r="AI190" s="14">
        <f t="shared" si="154"/>
        <v>79.729760181160302</v>
      </c>
      <c r="AJ190" s="15">
        <f t="shared" si="155"/>
        <v>1.3356054813229434E-6</v>
      </c>
      <c r="AK190" s="14">
        <f t="shared" si="156"/>
        <v>70.358096774913051</v>
      </c>
      <c r="AL190" s="15">
        <f t="shared" si="157"/>
        <v>-1.1691877297437259E-6</v>
      </c>
      <c r="AM190" s="32">
        <f t="shared" si="132"/>
        <v>-81.300813008130092</v>
      </c>
      <c r="AN190" s="33">
        <f t="shared" si="133"/>
        <v>-95.726495726495671</v>
      </c>
      <c r="AO190" s="28"/>
      <c r="AP190" s="24">
        <f t="shared" si="158"/>
        <v>173</v>
      </c>
      <c r="AQ190" s="16">
        <f t="shared" si="159"/>
        <v>79.999999999999702</v>
      </c>
      <c r="AR190" s="15">
        <f t="shared" si="160"/>
        <v>6.0396132539608289E-14</v>
      </c>
      <c r="AS190" s="14">
        <f t="shared" si="161"/>
        <v>69.999999999999986</v>
      </c>
      <c r="AT190" s="15">
        <f t="shared" si="162"/>
        <v>4.6629367034256567E-15</v>
      </c>
      <c r="AX190" s="24">
        <f t="shared" si="163"/>
        <v>173</v>
      </c>
      <c r="AY190" s="14">
        <f t="shared" si="164"/>
        <v>74.11167512688391</v>
      </c>
      <c r="AZ190" s="15">
        <f t="shared" si="165"/>
        <v>3.4590717205398299E-12</v>
      </c>
      <c r="BA190" s="14">
        <f t="shared" si="166"/>
        <v>58.883248730974223</v>
      </c>
      <c r="BB190" s="15">
        <f t="shared" si="167"/>
        <v>-1.7180165919339379E-12</v>
      </c>
      <c r="BC190" s="14">
        <f t="shared" si="168"/>
        <v>74.111675126903592</v>
      </c>
      <c r="BD190" s="15">
        <f t="shared" si="169"/>
        <v>-6.5824390495542312E-15</v>
      </c>
      <c r="BE190" s="14">
        <f t="shared" si="170"/>
        <v>58.883248730964461</v>
      </c>
      <c r="BF190" s="15">
        <f t="shared" si="171"/>
        <v>0</v>
      </c>
      <c r="BG190" s="14">
        <f t="shared" si="172"/>
        <v>74.111675126876307</v>
      </c>
      <c r="BH190" s="15">
        <f t="shared" si="173"/>
        <v>4.7969524573608798E-12</v>
      </c>
      <c r="BI190" s="14">
        <f t="shared" si="174"/>
        <v>58.883248730977989</v>
      </c>
      <c r="BJ190" s="15">
        <f t="shared" si="175"/>
        <v>-2.3809042723834865E-12</v>
      </c>
      <c r="BK190" s="14">
        <f t="shared" si="176"/>
        <v>74.111675126904927</v>
      </c>
      <c r="BL190" s="15">
        <f t="shared" si="177"/>
        <v>-2.4355024483351098E-13</v>
      </c>
      <c r="BM190" s="14">
        <f t="shared" si="178"/>
        <v>58.883248730963786</v>
      </c>
      <c r="BN190" s="15">
        <f t="shared" si="179"/>
        <v>1.215947816208736E-13</v>
      </c>
      <c r="BO190" s="47">
        <f t="shared" si="130"/>
        <v>44.05</v>
      </c>
      <c r="BP190" s="48">
        <f t="shared" si="131"/>
        <v>62.7</v>
      </c>
    </row>
    <row r="191" spans="2:68" s="2" customFormat="1" ht="12.45" x14ac:dyDescent="0.25">
      <c r="B191" s="24">
        <f t="shared" si="134"/>
        <v>174</v>
      </c>
      <c r="C191" s="14">
        <f t="shared" si="135"/>
        <v>60.465114538856504</v>
      </c>
      <c r="D191" s="15">
        <f t="shared" si="122"/>
        <v>1.8725912021011482E-7</v>
      </c>
      <c r="E191" s="14">
        <f t="shared" si="136"/>
        <v>48.837210555880887</v>
      </c>
      <c r="F191" s="15">
        <f t="shared" si="123"/>
        <v>-1.3489130523680615E-7</v>
      </c>
      <c r="G191" s="14">
        <f t="shared" si="180"/>
        <v>60.465117165554673</v>
      </c>
      <c r="H191" s="15">
        <f t="shared" si="124"/>
        <v>-9.5391973875535996E-8</v>
      </c>
      <c r="I191" s="14">
        <f t="shared" si="181"/>
        <v>48.837208663749792</v>
      </c>
      <c r="J191" s="15">
        <f t="shared" si="125"/>
        <v>6.871522373330663E-8</v>
      </c>
      <c r="K191" s="14">
        <f t="shared" si="137"/>
        <v>60.465111136722626</v>
      </c>
      <c r="L191" s="15">
        <f t="shared" si="126"/>
        <v>5.5335254556254654E-7</v>
      </c>
      <c r="M191" s="14">
        <f t="shared" si="138"/>
        <v>48.837213006592869</v>
      </c>
      <c r="N191" s="15">
        <f t="shared" si="127"/>
        <v>-3.9860496325871964E-7</v>
      </c>
      <c r="O191" s="14">
        <f t="shared" si="139"/>
        <v>60.465116290413135</v>
      </c>
      <c r="P191" s="15">
        <f t="shared" si="128"/>
        <v>-1.2206258226399314E-9</v>
      </c>
      <c r="Q191" s="14">
        <f t="shared" si="140"/>
        <v>48.837209294154427</v>
      </c>
      <c r="R191" s="15">
        <f t="shared" si="129"/>
        <v>8.7927531922105118E-10</v>
      </c>
      <c r="S191" s="32">
        <f>$J$10*B191+$L$10</f>
        <v>-235</v>
      </c>
      <c r="T191" s="33">
        <f>$J$11*B191+$N$11</f>
        <v>-297.14285714285717</v>
      </c>
      <c r="U191" s="28"/>
      <c r="V191" s="24">
        <f t="shared" si="141"/>
        <v>174</v>
      </c>
      <c r="W191" s="14">
        <f t="shared" si="142"/>
        <v>79.72277889421747</v>
      </c>
      <c r="X191" s="15">
        <f t="shared" si="143"/>
        <v>4.1914264999221018E-4</v>
      </c>
      <c r="Y191" s="14">
        <f t="shared" si="144"/>
        <v>70.364207710898995</v>
      </c>
      <c r="Z191" s="15">
        <f t="shared" si="145"/>
        <v>-3.668616615097875E-4</v>
      </c>
      <c r="AA191" s="14">
        <f t="shared" si="146"/>
        <v>79.737651431164977</v>
      </c>
      <c r="AB191" s="15">
        <f t="shared" si="147"/>
        <v>-4.7092648250313118E-4</v>
      </c>
      <c r="AC191" s="14">
        <f t="shared" si="148"/>
        <v>70.351188174494311</v>
      </c>
      <c r="AD191" s="15">
        <f t="shared" si="149"/>
        <v>4.1231898319082916E-4</v>
      </c>
      <c r="AE191" s="14">
        <f t="shared" si="150"/>
        <v>79.697112511338162</v>
      </c>
      <c r="AF191" s="15">
        <f t="shared" si="151"/>
        <v>1.9552133906595159E-3</v>
      </c>
      <c r="AG191" s="14">
        <f t="shared" si="152"/>
        <v>70.386666116741907</v>
      </c>
      <c r="AH191" s="15">
        <f t="shared" si="153"/>
        <v>-1.7103844133963264E-3</v>
      </c>
      <c r="AI191" s="14">
        <f t="shared" si="154"/>
        <v>79.729761516765777</v>
      </c>
      <c r="AJ191" s="15">
        <f t="shared" si="155"/>
        <v>1.2556741451064113E-6</v>
      </c>
      <c r="AK191" s="14">
        <f t="shared" si="156"/>
        <v>70.358095605725325</v>
      </c>
      <c r="AL191" s="15">
        <f t="shared" si="157"/>
        <v>-1.0992159484857211E-6</v>
      </c>
      <c r="AM191" s="32">
        <f t="shared" si="132"/>
        <v>-82.926829268292693</v>
      </c>
      <c r="AN191" s="33">
        <f t="shared" si="133"/>
        <v>-97.435897435897402</v>
      </c>
      <c r="AO191" s="28"/>
      <c r="AP191" s="24">
        <f t="shared" si="158"/>
        <v>174</v>
      </c>
      <c r="AQ191" s="16">
        <f t="shared" si="159"/>
        <v>79.999999999999758</v>
      </c>
      <c r="AR191" s="15">
        <f t="shared" si="160"/>
        <v>4.7961634663806617E-14</v>
      </c>
      <c r="AS191" s="14">
        <f t="shared" si="161"/>
        <v>69.999999999999986</v>
      </c>
      <c r="AT191" s="15">
        <f t="shared" si="162"/>
        <v>4.6629367034256567E-15</v>
      </c>
      <c r="AX191" s="24">
        <f t="shared" si="163"/>
        <v>174</v>
      </c>
      <c r="AY191" s="14">
        <f t="shared" si="164"/>
        <v>74.111675126887363</v>
      </c>
      <c r="AZ191" s="15">
        <f t="shared" si="165"/>
        <v>2.8518417182187462E-12</v>
      </c>
      <c r="BA191" s="14">
        <f t="shared" si="166"/>
        <v>58.883248730972504</v>
      </c>
      <c r="BB191" s="15">
        <f t="shared" si="167"/>
        <v>-1.4159908440368346E-12</v>
      </c>
      <c r="BC191" s="14">
        <f t="shared" si="168"/>
        <v>74.111675126903592</v>
      </c>
      <c r="BD191" s="15">
        <f t="shared" si="169"/>
        <v>-6.5824390495542312E-15</v>
      </c>
      <c r="BE191" s="14">
        <f t="shared" si="170"/>
        <v>58.883248730964461</v>
      </c>
      <c r="BF191" s="15">
        <f t="shared" si="171"/>
        <v>0</v>
      </c>
      <c r="BG191" s="14">
        <f t="shared" si="172"/>
        <v>74.11167512688111</v>
      </c>
      <c r="BH191" s="15">
        <f t="shared" si="173"/>
        <v>3.952754649256117E-12</v>
      </c>
      <c r="BI191" s="14">
        <f t="shared" si="174"/>
        <v>58.883248730975609</v>
      </c>
      <c r="BJ191" s="15">
        <f t="shared" si="175"/>
        <v>-1.9612061551757746E-12</v>
      </c>
      <c r="BK191" s="14">
        <f t="shared" si="176"/>
        <v>74.111675126904686</v>
      </c>
      <c r="BL191" s="15">
        <f t="shared" si="177"/>
        <v>-2.00764391011407E-13</v>
      </c>
      <c r="BM191" s="14">
        <f t="shared" si="178"/>
        <v>58.883248730963906</v>
      </c>
      <c r="BN191" s="15">
        <f t="shared" si="179"/>
        <v>1.0002151391394462E-13</v>
      </c>
      <c r="BO191" s="47">
        <f t="shared" si="130"/>
        <v>43.900000000000006</v>
      </c>
      <c r="BP191" s="48">
        <f t="shared" si="131"/>
        <v>62.599999999999994</v>
      </c>
    </row>
    <row r="192" spans="2:68" s="2" customFormat="1" ht="12.45" x14ac:dyDescent="0.25">
      <c r="B192" s="24">
        <f t="shared" si="134"/>
        <v>175</v>
      </c>
      <c r="C192" s="14">
        <f t="shared" si="135"/>
        <v>60.465114726115623</v>
      </c>
      <c r="D192" s="15">
        <f t="shared" si="122"/>
        <v>1.6710872952074851E-7</v>
      </c>
      <c r="E192" s="14">
        <f t="shared" si="136"/>
        <v>48.837210420989578</v>
      </c>
      <c r="F192" s="15">
        <f t="shared" si="123"/>
        <v>-1.2037606023085345E-7</v>
      </c>
      <c r="G192" s="14">
        <f t="shared" si="180"/>
        <v>60.465117070162698</v>
      </c>
      <c r="H192" s="15">
        <f t="shared" si="124"/>
        <v>-8.5127131121964794E-8</v>
      </c>
      <c r="I192" s="14">
        <f t="shared" si="181"/>
        <v>48.837208732465015</v>
      </c>
      <c r="J192" s="15">
        <f t="shared" si="125"/>
        <v>6.132098295807964E-8</v>
      </c>
      <c r="K192" s="14">
        <f t="shared" si="137"/>
        <v>60.465111690075169</v>
      </c>
      <c r="L192" s="15">
        <f t="shared" si="126"/>
        <v>4.9380793498698949E-7</v>
      </c>
      <c r="M192" s="14">
        <f t="shared" si="138"/>
        <v>48.837212607987908</v>
      </c>
      <c r="N192" s="15">
        <f t="shared" si="127"/>
        <v>-3.5571230139197496E-7</v>
      </c>
      <c r="O192" s="14">
        <f t="shared" si="139"/>
        <v>60.465116289192508</v>
      </c>
      <c r="P192" s="15">
        <f t="shared" si="128"/>
        <v>-1.0892766688641586E-9</v>
      </c>
      <c r="Q192" s="14">
        <f t="shared" si="140"/>
        <v>48.837209295033702</v>
      </c>
      <c r="R192" s="15">
        <f t="shared" si="129"/>
        <v>7.8465678399197714E-10</v>
      </c>
      <c r="S192" s="32">
        <f>$J$10*B192+$L$10</f>
        <v>-237.5</v>
      </c>
      <c r="T192" s="33">
        <f>$J$11*B192+$N$11</f>
        <v>-300</v>
      </c>
      <c r="U192" s="28"/>
      <c r="V192" s="24">
        <f t="shared" si="141"/>
        <v>175</v>
      </c>
      <c r="W192" s="14">
        <f t="shared" si="142"/>
        <v>79.723198036867458</v>
      </c>
      <c r="X192" s="15">
        <f t="shared" si="143"/>
        <v>3.9405826699745461E-4</v>
      </c>
      <c r="Y192" s="14">
        <f t="shared" si="144"/>
        <v>70.363840849237491</v>
      </c>
      <c r="Z192" s="15">
        <f t="shared" si="145"/>
        <v>-3.4490925946428774E-4</v>
      </c>
      <c r="AA192" s="14">
        <f t="shared" si="146"/>
        <v>79.73718050468247</v>
      </c>
      <c r="AB192" s="15">
        <f t="shared" si="147"/>
        <v>-4.4274337484662141E-4</v>
      </c>
      <c r="AC192" s="14">
        <f t="shared" si="148"/>
        <v>70.351600493477505</v>
      </c>
      <c r="AD192" s="15">
        <f t="shared" si="149"/>
        <v>3.8763935408958616E-4</v>
      </c>
      <c r="AE192" s="14">
        <f t="shared" si="150"/>
        <v>79.69906772472882</v>
      </c>
      <c r="AF192" s="15">
        <f t="shared" si="151"/>
        <v>1.8381974265144763E-3</v>
      </c>
      <c r="AG192" s="14">
        <f t="shared" si="152"/>
        <v>70.384955732328507</v>
      </c>
      <c r="AH192" s="15">
        <f t="shared" si="153"/>
        <v>-1.6080889267922061E-3</v>
      </c>
      <c r="AI192" s="14">
        <f t="shared" si="154"/>
        <v>79.729762772439926</v>
      </c>
      <c r="AJ192" s="15">
        <f t="shared" si="155"/>
        <v>1.1805264232833679E-6</v>
      </c>
      <c r="AK192" s="14">
        <f t="shared" si="156"/>
        <v>70.358094506509374</v>
      </c>
      <c r="AL192" s="15">
        <f t="shared" si="157"/>
        <v>-1.0334317313009933E-6</v>
      </c>
      <c r="AM192" s="32">
        <f t="shared" si="132"/>
        <v>-84.552845528455293</v>
      </c>
      <c r="AN192" s="33">
        <f t="shared" si="133"/>
        <v>-99.145299145299077</v>
      </c>
      <c r="AO192" s="28"/>
      <c r="AP192" s="24">
        <f t="shared" si="158"/>
        <v>175</v>
      </c>
      <c r="AQ192" s="16">
        <f t="shared" si="159"/>
        <v>79.999999999999801</v>
      </c>
      <c r="AR192" s="15">
        <f t="shared" si="160"/>
        <v>3.9079850466805416E-14</v>
      </c>
      <c r="AS192" s="14">
        <f t="shared" si="161"/>
        <v>69.999999999999986</v>
      </c>
      <c r="AT192" s="15">
        <f t="shared" si="162"/>
        <v>4.6629367034256567E-15</v>
      </c>
      <c r="AX192" s="24">
        <f t="shared" si="163"/>
        <v>175</v>
      </c>
      <c r="AY192" s="14">
        <f t="shared" si="164"/>
        <v>74.111675126890219</v>
      </c>
      <c r="AZ192" s="15">
        <f t="shared" si="165"/>
        <v>2.3482851309280483E-12</v>
      </c>
      <c r="BA192" s="14">
        <f t="shared" si="166"/>
        <v>58.88324873097109</v>
      </c>
      <c r="BB192" s="15">
        <f t="shared" si="167"/>
        <v>-1.1649564561743205E-12</v>
      </c>
      <c r="BC192" s="14">
        <f t="shared" si="168"/>
        <v>74.111675126903592</v>
      </c>
      <c r="BD192" s="15">
        <f t="shared" si="169"/>
        <v>-6.5824390495542312E-15</v>
      </c>
      <c r="BE192" s="14">
        <f t="shared" si="170"/>
        <v>58.883248730964461</v>
      </c>
      <c r="BF192" s="15">
        <f t="shared" si="171"/>
        <v>0</v>
      </c>
      <c r="BG192" s="14">
        <f t="shared" si="172"/>
        <v>74.111675126885061</v>
      </c>
      <c r="BH192" s="15">
        <f t="shared" si="173"/>
        <v>3.2566617197661417E-12</v>
      </c>
      <c r="BI192" s="14">
        <f t="shared" si="174"/>
        <v>58.883248730973648</v>
      </c>
      <c r="BJ192" s="15">
        <f t="shared" si="175"/>
        <v>-1.6160338718647843E-12</v>
      </c>
      <c r="BK192" s="14">
        <f t="shared" si="176"/>
        <v>74.111675126904487</v>
      </c>
      <c r="BL192" s="15">
        <f t="shared" si="177"/>
        <v>-1.6456097623885778E-13</v>
      </c>
      <c r="BM192" s="14">
        <f t="shared" si="178"/>
        <v>58.883248730964006</v>
      </c>
      <c r="BN192" s="15">
        <f t="shared" si="179"/>
        <v>8.2370658517366298E-14</v>
      </c>
      <c r="BO192" s="47">
        <f t="shared" si="130"/>
        <v>43.75</v>
      </c>
      <c r="BP192" s="48">
        <f t="shared" si="131"/>
        <v>62.5</v>
      </c>
    </row>
    <row r="193" spans="2:68" s="2" customFormat="1" ht="12.45" x14ac:dyDescent="0.25">
      <c r="B193" s="24">
        <f t="shared" si="134"/>
        <v>176</v>
      </c>
      <c r="C193" s="14">
        <f t="shared" si="135"/>
        <v>60.465114893224353</v>
      </c>
      <c r="D193" s="15">
        <f t="shared" si="122"/>
        <v>1.4912666035371558E-7</v>
      </c>
      <c r="E193" s="14">
        <f t="shared" si="136"/>
        <v>48.837210300613521</v>
      </c>
      <c r="F193" s="15">
        <f t="shared" si="123"/>
        <v>-1.0742275602382279E-7</v>
      </c>
      <c r="G193" s="14">
        <f t="shared" si="180"/>
        <v>60.465116985035564</v>
      </c>
      <c r="H193" s="15">
        <f t="shared" si="124"/>
        <v>-7.5966855028752889E-8</v>
      </c>
      <c r="I193" s="14">
        <f t="shared" si="181"/>
        <v>48.837208793785997</v>
      </c>
      <c r="J193" s="15">
        <f t="shared" si="125"/>
        <v>5.4722416820141007E-8</v>
      </c>
      <c r="K193" s="14">
        <f t="shared" si="137"/>
        <v>60.465112183883107</v>
      </c>
      <c r="L193" s="15">
        <f t="shared" si="126"/>
        <v>4.4067074256304295E-7</v>
      </c>
      <c r="M193" s="14">
        <f t="shared" si="138"/>
        <v>48.837212252275606</v>
      </c>
      <c r="N193" s="15">
        <f t="shared" si="127"/>
        <v>-3.1743518835725126E-7</v>
      </c>
      <c r="O193" s="14">
        <f t="shared" si="139"/>
        <v>60.465116288103232</v>
      </c>
      <c r="P193" s="15">
        <f t="shared" si="128"/>
        <v>-9.7206465099475281E-10</v>
      </c>
      <c r="Q193" s="14">
        <f t="shared" si="140"/>
        <v>48.837209295818361</v>
      </c>
      <c r="R193" s="15">
        <f t="shared" si="129"/>
        <v>7.0022210252318473E-10</v>
      </c>
      <c r="S193" s="32">
        <f>$J$10*B193+$L$10</f>
        <v>-240</v>
      </c>
      <c r="T193" s="33">
        <f>$J$11*B193+$N$11</f>
        <v>-302.85714285714289</v>
      </c>
      <c r="U193" s="28"/>
      <c r="V193" s="24">
        <f t="shared" si="141"/>
        <v>176</v>
      </c>
      <c r="W193" s="14">
        <f t="shared" si="142"/>
        <v>79.72359209513445</v>
      </c>
      <c r="X193" s="15">
        <f t="shared" si="143"/>
        <v>3.7047511493160101E-4</v>
      </c>
      <c r="Y193" s="14">
        <f t="shared" si="144"/>
        <v>70.363495939978023</v>
      </c>
      <c r="Z193" s="15">
        <f t="shared" si="145"/>
        <v>-3.242702850076995E-4</v>
      </c>
      <c r="AA193" s="14">
        <f t="shared" si="146"/>
        <v>79.736737761307623</v>
      </c>
      <c r="AB193" s="15">
        <f t="shared" si="147"/>
        <v>-4.1624690446795398E-4</v>
      </c>
      <c r="AC193" s="14">
        <f t="shared" si="148"/>
        <v>70.351988132831593</v>
      </c>
      <c r="AD193" s="15">
        <f t="shared" si="149"/>
        <v>3.6443715308109859E-4</v>
      </c>
      <c r="AE193" s="14">
        <f t="shared" si="150"/>
        <v>79.700905922155329</v>
      </c>
      <c r="AF193" s="15">
        <f t="shared" si="151"/>
        <v>1.7281848289218971E-3</v>
      </c>
      <c r="AG193" s="14">
        <f t="shared" si="152"/>
        <v>70.38334764340172</v>
      </c>
      <c r="AH193" s="15">
        <f t="shared" si="153"/>
        <v>-1.511907914391486E-3</v>
      </c>
      <c r="AI193" s="14">
        <f t="shared" si="154"/>
        <v>79.729763952966351</v>
      </c>
      <c r="AJ193" s="15">
        <f t="shared" si="155"/>
        <v>1.1098760257510776E-6</v>
      </c>
      <c r="AK193" s="14">
        <f t="shared" si="156"/>
        <v>70.358093473077645</v>
      </c>
      <c r="AL193" s="15">
        <f t="shared" si="157"/>
        <v>-9.7158446799028297E-7</v>
      </c>
      <c r="AM193" s="32">
        <f t="shared" si="132"/>
        <v>-86.178861788617894</v>
      </c>
      <c r="AN193" s="33">
        <f t="shared" si="133"/>
        <v>-100.85470085470081</v>
      </c>
      <c r="AO193" s="28"/>
      <c r="AP193" s="24">
        <f t="shared" si="158"/>
        <v>176</v>
      </c>
      <c r="AQ193" s="16">
        <f t="shared" si="159"/>
        <v>79.999999999999844</v>
      </c>
      <c r="AR193" s="15">
        <f t="shared" si="160"/>
        <v>3.1974423109204445E-14</v>
      </c>
      <c r="AS193" s="14">
        <f t="shared" si="161"/>
        <v>69.999999999999986</v>
      </c>
      <c r="AT193" s="15">
        <f t="shared" si="162"/>
        <v>4.6629367034256567E-15</v>
      </c>
      <c r="AX193" s="24">
        <f t="shared" si="163"/>
        <v>176</v>
      </c>
      <c r="AY193" s="14">
        <f t="shared" si="164"/>
        <v>74.111675126892564</v>
      </c>
      <c r="AZ193" s="15">
        <f t="shared" si="165"/>
        <v>1.9352370805686563E-12</v>
      </c>
      <c r="BA193" s="14">
        <f t="shared" si="166"/>
        <v>58.883248730969925</v>
      </c>
      <c r="BB193" s="15">
        <f t="shared" si="167"/>
        <v>-9.6099101603603668E-13</v>
      </c>
      <c r="BC193" s="14">
        <f t="shared" si="168"/>
        <v>74.111675126903592</v>
      </c>
      <c r="BD193" s="15">
        <f t="shared" si="169"/>
        <v>-6.5824390495542312E-15</v>
      </c>
      <c r="BE193" s="14">
        <f t="shared" si="170"/>
        <v>58.883248730964461</v>
      </c>
      <c r="BF193" s="15">
        <f t="shared" si="171"/>
        <v>0</v>
      </c>
      <c r="BG193" s="14">
        <f t="shared" si="172"/>
        <v>74.111675126888315</v>
      </c>
      <c r="BH193" s="15">
        <f t="shared" si="173"/>
        <v>2.6823439126927964E-12</v>
      </c>
      <c r="BI193" s="14">
        <f t="shared" si="174"/>
        <v>58.883248730972035</v>
      </c>
      <c r="BJ193" s="15">
        <f t="shared" si="175"/>
        <v>-1.3336201855194457E-12</v>
      </c>
      <c r="BK193" s="14">
        <f t="shared" si="176"/>
        <v>74.111675126904316</v>
      </c>
      <c r="BL193" s="15">
        <f t="shared" si="177"/>
        <v>-1.3494000051586306E-13</v>
      </c>
      <c r="BM193" s="14">
        <f t="shared" si="178"/>
        <v>58.883248730964091</v>
      </c>
      <c r="BN193" s="15">
        <f t="shared" si="179"/>
        <v>6.4719803120787888E-14</v>
      </c>
      <c r="BO193" s="47">
        <f t="shared" si="130"/>
        <v>43.6</v>
      </c>
      <c r="BP193" s="48">
        <f t="shared" si="131"/>
        <v>62.4</v>
      </c>
    </row>
    <row r="194" spans="2:68" s="2" customFormat="1" ht="12.45" x14ac:dyDescent="0.25">
      <c r="B194" s="24">
        <f t="shared" si="134"/>
        <v>177</v>
      </c>
      <c r="C194" s="14">
        <f t="shared" si="135"/>
        <v>60.465115042351016</v>
      </c>
      <c r="D194" s="15">
        <f t="shared" si="122"/>
        <v>1.3307958868225001E-7</v>
      </c>
      <c r="E194" s="14">
        <f t="shared" si="136"/>
        <v>48.837210193190764</v>
      </c>
      <c r="F194" s="15">
        <f t="shared" si="123"/>
        <v>-9.5863317284283767E-8</v>
      </c>
      <c r="G194" s="14">
        <f t="shared" si="180"/>
        <v>60.465116909068712</v>
      </c>
      <c r="H194" s="15">
        <f t="shared" si="124"/>
        <v>-6.7792290892043638E-8</v>
      </c>
      <c r="I194" s="14">
        <f t="shared" si="181"/>
        <v>48.837208848508411</v>
      </c>
      <c r="J194" s="15">
        <f t="shared" si="125"/>
        <v>4.8833903143474799E-8</v>
      </c>
      <c r="K194" s="14">
        <f t="shared" si="137"/>
        <v>60.465112624553853</v>
      </c>
      <c r="L194" s="15">
        <f t="shared" si="126"/>
        <v>3.9325148515345631E-7</v>
      </c>
      <c r="M194" s="14">
        <f t="shared" si="138"/>
        <v>48.837211934840418</v>
      </c>
      <c r="N194" s="15">
        <f t="shared" si="127"/>
        <v>-2.8327695567043065E-7</v>
      </c>
      <c r="O194" s="14">
        <f t="shared" si="139"/>
        <v>60.465116287131167</v>
      </c>
      <c r="P194" s="15">
        <f t="shared" si="128"/>
        <v>-8.6746254623903951E-10</v>
      </c>
      <c r="Q194" s="14">
        <f t="shared" si="140"/>
        <v>48.83720929651858</v>
      </c>
      <c r="R194" s="15">
        <f t="shared" si="129"/>
        <v>6.2487437446634431E-10</v>
      </c>
      <c r="S194" s="32">
        <f>$J$10*B194+$L$10</f>
        <v>-242.5</v>
      </c>
      <c r="T194" s="33">
        <f>$J$11*B194+$N$11</f>
        <v>-305.71428571428572</v>
      </c>
      <c r="U194" s="28"/>
      <c r="V194" s="24">
        <f t="shared" si="141"/>
        <v>177</v>
      </c>
      <c r="W194" s="14">
        <f t="shared" si="142"/>
        <v>79.723962570249384</v>
      </c>
      <c r="X194" s="15">
        <f t="shared" si="143"/>
        <v>3.4830334827162801E-4</v>
      </c>
      <c r="Y194" s="14">
        <f t="shared" si="144"/>
        <v>70.363171669693017</v>
      </c>
      <c r="Z194" s="15">
        <f t="shared" si="145"/>
        <v>-3.0486617438540975E-4</v>
      </c>
      <c r="AA194" s="14">
        <f t="shared" si="146"/>
        <v>79.736321514403159</v>
      </c>
      <c r="AB194" s="15">
        <f t="shared" si="147"/>
        <v>-3.9133613475605955E-4</v>
      </c>
      <c r="AC194" s="14">
        <f t="shared" si="148"/>
        <v>70.352352569984674</v>
      </c>
      <c r="AD194" s="15">
        <f t="shared" si="149"/>
        <v>3.4262391034367567E-4</v>
      </c>
      <c r="AE194" s="14">
        <f t="shared" si="150"/>
        <v>79.702634106984249</v>
      </c>
      <c r="AF194" s="15">
        <f t="shared" si="151"/>
        <v>1.6247564295186478E-3</v>
      </c>
      <c r="AG194" s="14">
        <f t="shared" si="152"/>
        <v>70.381835735487329</v>
      </c>
      <c r="AH194" s="15">
        <f t="shared" si="153"/>
        <v>-1.4214763233368899E-3</v>
      </c>
      <c r="AI194" s="14">
        <f t="shared" si="154"/>
        <v>79.729765062842375</v>
      </c>
      <c r="AJ194" s="15">
        <f t="shared" si="155"/>
        <v>1.0434538131320892E-6</v>
      </c>
      <c r="AK194" s="14">
        <f t="shared" si="156"/>
        <v>70.358092501493175</v>
      </c>
      <c r="AL194" s="15">
        <f t="shared" si="157"/>
        <v>-9.1343854435876892E-7</v>
      </c>
      <c r="AM194" s="32">
        <f t="shared" si="132"/>
        <v>-87.804878048780495</v>
      </c>
      <c r="AN194" s="33">
        <f t="shared" si="133"/>
        <v>-102.56410256410248</v>
      </c>
      <c r="AO194" s="28"/>
      <c r="AP194" s="24">
        <f t="shared" si="158"/>
        <v>177</v>
      </c>
      <c r="AQ194" s="16">
        <f t="shared" si="159"/>
        <v>79.999999999999872</v>
      </c>
      <c r="AR194" s="15">
        <f t="shared" si="160"/>
        <v>2.4868995751603469E-14</v>
      </c>
      <c r="AS194" s="14">
        <f t="shared" si="161"/>
        <v>69.999999999999986</v>
      </c>
      <c r="AT194" s="15">
        <f t="shared" si="162"/>
        <v>4.6629367034256567E-15</v>
      </c>
      <c r="AX194" s="24">
        <f t="shared" si="163"/>
        <v>177</v>
      </c>
      <c r="AY194" s="14">
        <f t="shared" si="164"/>
        <v>74.111675126894497</v>
      </c>
      <c r="AZ194" s="15">
        <f t="shared" si="165"/>
        <v>1.5962414695167053E-12</v>
      </c>
      <c r="BA194" s="14">
        <f t="shared" si="166"/>
        <v>58.883248730968965</v>
      </c>
      <c r="BB194" s="15">
        <f t="shared" si="167"/>
        <v>-7.9232728669092352E-13</v>
      </c>
      <c r="BC194" s="14">
        <f t="shared" si="168"/>
        <v>74.111675126903592</v>
      </c>
      <c r="BD194" s="15">
        <f t="shared" si="169"/>
        <v>-6.5824390495542312E-15</v>
      </c>
      <c r="BE194" s="14">
        <f t="shared" si="170"/>
        <v>58.883248730964461</v>
      </c>
      <c r="BF194" s="15">
        <f t="shared" si="171"/>
        <v>0</v>
      </c>
      <c r="BG194" s="14">
        <f t="shared" si="172"/>
        <v>74.111675126891001</v>
      </c>
      <c r="BH194" s="15">
        <f t="shared" si="173"/>
        <v>2.2084083011250695E-12</v>
      </c>
      <c r="BI194" s="14">
        <f t="shared" si="174"/>
        <v>58.883248730970699</v>
      </c>
      <c r="BJ194" s="15">
        <f t="shared" si="175"/>
        <v>-1.0982754468983419E-12</v>
      </c>
      <c r="BK194" s="14">
        <f t="shared" si="176"/>
        <v>74.111675126904188</v>
      </c>
      <c r="BL194" s="15">
        <f t="shared" si="177"/>
        <v>-1.1190146384242282E-13</v>
      </c>
      <c r="BM194" s="14">
        <f t="shared" si="178"/>
        <v>58.883248730964155</v>
      </c>
      <c r="BN194" s="15">
        <f t="shared" si="179"/>
        <v>5.295256618973561E-14</v>
      </c>
      <c r="BO194" s="47">
        <f t="shared" si="130"/>
        <v>43.45</v>
      </c>
      <c r="BP194" s="48">
        <f t="shared" si="131"/>
        <v>62.3</v>
      </c>
    </row>
    <row r="195" spans="2:68" s="2" customFormat="1" ht="12.45" x14ac:dyDescent="0.25">
      <c r="B195" s="24">
        <f t="shared" si="134"/>
        <v>178</v>
      </c>
      <c r="C195" s="14">
        <f t="shared" si="135"/>
        <v>60.465115175430604</v>
      </c>
      <c r="D195" s="15">
        <f t="shared" si="122"/>
        <v>1.1875929351035097E-7</v>
      </c>
      <c r="E195" s="14">
        <f t="shared" si="136"/>
        <v>48.837210097327443</v>
      </c>
      <c r="F195" s="15">
        <f t="shared" si="123"/>
        <v>-8.5547755546144799E-8</v>
      </c>
      <c r="G195" s="14">
        <f t="shared" si="180"/>
        <v>60.465116841276419</v>
      </c>
      <c r="H195" s="15">
        <f t="shared" si="124"/>
        <v>-6.0497367115885936E-8</v>
      </c>
      <c r="I195" s="14">
        <f t="shared" si="181"/>
        <v>48.837208897342315</v>
      </c>
      <c r="J195" s="15">
        <f t="shared" si="125"/>
        <v>4.3579032826812636E-8</v>
      </c>
      <c r="K195" s="14">
        <f t="shared" si="137"/>
        <v>60.465113017805336</v>
      </c>
      <c r="L195" s="15">
        <f t="shared" si="126"/>
        <v>3.5093487182891181E-7</v>
      </c>
      <c r="M195" s="14">
        <f t="shared" si="138"/>
        <v>48.837211651563464</v>
      </c>
      <c r="N195" s="15">
        <f t="shared" si="127"/>
        <v>-2.5279438364833595E-7</v>
      </c>
      <c r="O195" s="14">
        <f t="shared" si="139"/>
        <v>60.465116286263708</v>
      </c>
      <c r="P195" s="15">
        <f t="shared" si="128"/>
        <v>-7.7411854704223515E-10</v>
      </c>
      <c r="Q195" s="14">
        <f t="shared" si="140"/>
        <v>48.837209297143453</v>
      </c>
      <c r="R195" s="15">
        <f t="shared" si="129"/>
        <v>5.5763305084610693E-10</v>
      </c>
      <c r="S195" s="32">
        <f>$J$10*B195+$L$10</f>
        <v>-245</v>
      </c>
      <c r="T195" s="33">
        <f>$J$11*B195+$N$11</f>
        <v>-308.57142857142856</v>
      </c>
      <c r="U195" s="28"/>
      <c r="V195" s="24">
        <f t="shared" si="141"/>
        <v>178</v>
      </c>
      <c r="W195" s="14">
        <f t="shared" si="142"/>
        <v>79.724310873597659</v>
      </c>
      <c r="X195" s="15">
        <f t="shared" si="143"/>
        <v>3.274584986865392E-4</v>
      </c>
      <c r="Y195" s="14">
        <f t="shared" si="144"/>
        <v>70.362866803518628</v>
      </c>
      <c r="Z195" s="15">
        <f t="shared" si="145"/>
        <v>-2.866230609317455E-4</v>
      </c>
      <c r="AA195" s="14">
        <f t="shared" si="146"/>
        <v>79.735930178268404</v>
      </c>
      <c r="AB195" s="15">
        <f t="shared" si="147"/>
        <v>-3.6791616947873251E-4</v>
      </c>
      <c r="AC195" s="14">
        <f t="shared" si="148"/>
        <v>70.352695193895016</v>
      </c>
      <c r="AD195" s="15">
        <f t="shared" si="149"/>
        <v>3.2211645659430133E-4</v>
      </c>
      <c r="AE195" s="14">
        <f t="shared" si="150"/>
        <v>79.70425886341377</v>
      </c>
      <c r="AF195" s="15">
        <f t="shared" si="151"/>
        <v>1.5275181502429902E-3</v>
      </c>
      <c r="AG195" s="14">
        <f t="shared" si="152"/>
        <v>70.380414259163985</v>
      </c>
      <c r="AH195" s="15">
        <f t="shared" si="153"/>
        <v>-1.3364508460753655E-3</v>
      </c>
      <c r="AI195" s="14">
        <f t="shared" si="154"/>
        <v>79.729766106296182</v>
      </c>
      <c r="AJ195" s="15">
        <f t="shared" si="155"/>
        <v>9.8100673895373802E-7</v>
      </c>
      <c r="AK195" s="14">
        <f t="shared" si="156"/>
        <v>70.358091588054634</v>
      </c>
      <c r="AL195" s="15">
        <f t="shared" si="157"/>
        <v>-8.5877244870857794E-7</v>
      </c>
      <c r="AM195" s="32">
        <f t="shared" si="132"/>
        <v>-89.430894308943095</v>
      </c>
      <c r="AN195" s="33">
        <f t="shared" si="133"/>
        <v>-104.27350427350422</v>
      </c>
      <c r="AO195" s="28"/>
      <c r="AP195" s="24">
        <f t="shared" si="158"/>
        <v>178</v>
      </c>
      <c r="AQ195" s="16">
        <f t="shared" si="159"/>
        <v>79.999999999999901</v>
      </c>
      <c r="AR195" s="15">
        <f t="shared" si="160"/>
        <v>1.953992523340273E-14</v>
      </c>
      <c r="AS195" s="14">
        <f t="shared" si="161"/>
        <v>69.999999999999986</v>
      </c>
      <c r="AT195" s="15">
        <f t="shared" si="162"/>
        <v>4.6629367034256567E-15</v>
      </c>
      <c r="AX195" s="24">
        <f t="shared" si="163"/>
        <v>178</v>
      </c>
      <c r="AY195" s="14">
        <f t="shared" si="164"/>
        <v>74.111675126896088</v>
      </c>
      <c r="AZ195" s="15">
        <f t="shared" si="165"/>
        <v>1.3131965903859362E-12</v>
      </c>
      <c r="BA195" s="14">
        <f t="shared" si="166"/>
        <v>58.88324873096817</v>
      </c>
      <c r="BB195" s="15">
        <f t="shared" si="167"/>
        <v>-6.5112044351827483E-13</v>
      </c>
      <c r="BC195" s="14">
        <f t="shared" si="168"/>
        <v>74.111675126903592</v>
      </c>
      <c r="BD195" s="15">
        <f t="shared" si="169"/>
        <v>-6.5824390495542312E-15</v>
      </c>
      <c r="BE195" s="14">
        <f t="shared" si="170"/>
        <v>58.883248730964461</v>
      </c>
      <c r="BF195" s="15">
        <f t="shared" si="171"/>
        <v>0</v>
      </c>
      <c r="BG195" s="14">
        <f t="shared" si="172"/>
        <v>74.111675126893203</v>
      </c>
      <c r="BH195" s="15">
        <f t="shared" si="173"/>
        <v>1.8216900069638782E-12</v>
      </c>
      <c r="BI195" s="14">
        <f t="shared" si="174"/>
        <v>58.883248730969598</v>
      </c>
      <c r="BJ195" s="15">
        <f t="shared" si="175"/>
        <v>-9.0215483138076412E-13</v>
      </c>
      <c r="BK195" s="14">
        <f t="shared" si="176"/>
        <v>74.111675126904075</v>
      </c>
      <c r="BL195" s="15">
        <f t="shared" si="177"/>
        <v>-9.2154146693759837E-14</v>
      </c>
      <c r="BM195" s="14">
        <f t="shared" si="178"/>
        <v>58.883248730964205</v>
      </c>
      <c r="BN195" s="15">
        <f t="shared" si="179"/>
        <v>4.7068947724209471E-14</v>
      </c>
      <c r="BO195" s="47">
        <f t="shared" si="130"/>
        <v>43.3</v>
      </c>
      <c r="BP195" s="48">
        <f t="shared" si="131"/>
        <v>62.2</v>
      </c>
    </row>
    <row r="196" spans="2:68" s="2" customFormat="1" ht="12.45" x14ac:dyDescent="0.25">
      <c r="B196" s="24">
        <f t="shared" si="134"/>
        <v>179</v>
      </c>
      <c r="C196" s="14">
        <f t="shared" si="135"/>
        <v>60.4651152941899</v>
      </c>
      <c r="D196" s="15">
        <f t="shared" si="122"/>
        <v>1.0597996213945748E-7</v>
      </c>
      <c r="E196" s="14">
        <f t="shared" si="136"/>
        <v>48.837210011779689</v>
      </c>
      <c r="F196" s="15">
        <f t="shared" si="123"/>
        <v>-7.6342219657021815E-8</v>
      </c>
      <c r="G196" s="14">
        <f t="shared" si="180"/>
        <v>60.465116780779056</v>
      </c>
      <c r="H196" s="15">
        <f t="shared" si="124"/>
        <v>-5.398742786155708E-8</v>
      </c>
      <c r="I196" s="14">
        <f t="shared" si="181"/>
        <v>48.83720894092135</v>
      </c>
      <c r="J196" s="15">
        <f t="shared" si="125"/>
        <v>3.8889623965587816E-8</v>
      </c>
      <c r="K196" s="14">
        <f t="shared" si="137"/>
        <v>60.465113368740205</v>
      </c>
      <c r="L196" s="15">
        <f t="shared" si="126"/>
        <v>3.1317182358492346E-7</v>
      </c>
      <c r="M196" s="14">
        <f t="shared" si="138"/>
        <v>48.837211398769078</v>
      </c>
      <c r="N196" s="15">
        <f t="shared" si="127"/>
        <v>-2.255919486771063E-7</v>
      </c>
      <c r="O196" s="14">
        <f t="shared" si="139"/>
        <v>60.465116285489586</v>
      </c>
      <c r="P196" s="15">
        <f t="shared" si="128"/>
        <v>-6.9081673714777025E-10</v>
      </c>
      <c r="Q196" s="14">
        <f t="shared" si="140"/>
        <v>48.837209297701087</v>
      </c>
      <c r="R196" s="15">
        <f t="shared" si="129"/>
        <v>4.9762860498958617E-10</v>
      </c>
      <c r="S196" s="32">
        <f>$J$10*B196+$L$10</f>
        <v>-247.5</v>
      </c>
      <c r="T196" s="33">
        <f>$J$11*B196+$N$11</f>
        <v>-311.42857142857144</v>
      </c>
      <c r="U196" s="28"/>
      <c r="V196" s="24">
        <f t="shared" si="141"/>
        <v>179</v>
      </c>
      <c r="W196" s="14">
        <f t="shared" si="142"/>
        <v>79.724638332096347</v>
      </c>
      <c r="X196" s="15">
        <f t="shared" si="143"/>
        <v>3.0786115318637286E-4</v>
      </c>
      <c r="Y196" s="14">
        <f t="shared" si="144"/>
        <v>70.362580180457698</v>
      </c>
      <c r="Z196" s="15">
        <f t="shared" si="145"/>
        <v>-2.6947149450862184E-4</v>
      </c>
      <c r="AA196" s="14">
        <f t="shared" si="146"/>
        <v>79.735562262098924</v>
      </c>
      <c r="AB196" s="15">
        <f t="shared" si="147"/>
        <v>-3.4589779132687681E-4</v>
      </c>
      <c r="AC196" s="14">
        <f t="shared" si="148"/>
        <v>70.353017310351618</v>
      </c>
      <c r="AD196" s="15">
        <f t="shared" si="149"/>
        <v>3.0283660514740518E-4</v>
      </c>
      <c r="AE196" s="14">
        <f t="shared" si="150"/>
        <v>79.70578638156401</v>
      </c>
      <c r="AF196" s="15">
        <f t="shared" si="151"/>
        <v>1.4360995012756561E-3</v>
      </c>
      <c r="AG196" s="14">
        <f t="shared" si="152"/>
        <v>70.379077808317902</v>
      </c>
      <c r="AH196" s="15">
        <f t="shared" si="153"/>
        <v>-1.2565086307905204E-3</v>
      </c>
      <c r="AI196" s="14">
        <f t="shared" si="154"/>
        <v>79.729767087302918</v>
      </c>
      <c r="AJ196" s="15">
        <f t="shared" si="155"/>
        <v>9.2229690284995058E-7</v>
      </c>
      <c r="AK196" s="14">
        <f t="shared" si="156"/>
        <v>70.358090729282182</v>
      </c>
      <c r="AL196" s="15">
        <f t="shared" si="157"/>
        <v>-8.0737792274021558E-7</v>
      </c>
      <c r="AM196" s="32">
        <f t="shared" si="132"/>
        <v>-91.056910569105696</v>
      </c>
      <c r="AN196" s="33">
        <f t="shared" si="133"/>
        <v>-105.98290598290595</v>
      </c>
      <c r="AO196" s="28"/>
      <c r="AP196" s="24">
        <f t="shared" si="158"/>
        <v>179</v>
      </c>
      <c r="AQ196" s="16">
        <f t="shared" si="159"/>
        <v>79.999999999999915</v>
      </c>
      <c r="AR196" s="15">
        <f t="shared" si="160"/>
        <v>1.7763568394002486E-14</v>
      </c>
      <c r="AS196" s="14">
        <f t="shared" si="161"/>
        <v>69.999999999999986</v>
      </c>
      <c r="AT196" s="15">
        <f t="shared" si="162"/>
        <v>4.6629367034256567E-15</v>
      </c>
      <c r="AX196" s="24">
        <f t="shared" si="163"/>
        <v>179</v>
      </c>
      <c r="AY196" s="14">
        <f t="shared" si="164"/>
        <v>74.111675126897396</v>
      </c>
      <c r="AZ196" s="15">
        <f t="shared" si="165"/>
        <v>1.0844568334139691E-12</v>
      </c>
      <c r="BA196" s="14">
        <f t="shared" si="166"/>
        <v>58.883248730967516</v>
      </c>
      <c r="BB196" s="15">
        <f t="shared" si="167"/>
        <v>-5.3737048651808839E-13</v>
      </c>
      <c r="BC196" s="14">
        <f t="shared" si="168"/>
        <v>74.111675126903592</v>
      </c>
      <c r="BD196" s="15">
        <f t="shared" si="169"/>
        <v>-6.5824390495542312E-15</v>
      </c>
      <c r="BE196" s="14">
        <f t="shared" si="170"/>
        <v>58.883248730964461</v>
      </c>
      <c r="BF196" s="15">
        <f t="shared" si="171"/>
        <v>0</v>
      </c>
      <c r="BG196" s="14">
        <f t="shared" si="172"/>
        <v>74.111675126895022</v>
      </c>
      <c r="BH196" s="15">
        <f t="shared" si="173"/>
        <v>1.5007961032981912E-12</v>
      </c>
      <c r="BI196" s="14">
        <f t="shared" si="174"/>
        <v>58.883248730968695</v>
      </c>
      <c r="BJ196" s="15">
        <f t="shared" si="175"/>
        <v>-7.4525833896670679E-13</v>
      </c>
      <c r="BK196" s="14">
        <f t="shared" si="176"/>
        <v>74.11167512690399</v>
      </c>
      <c r="BL196" s="15">
        <f t="shared" si="177"/>
        <v>-7.5698049069874067E-14</v>
      </c>
      <c r="BM196" s="14">
        <f t="shared" si="178"/>
        <v>58.883248730964254</v>
      </c>
      <c r="BN196" s="15">
        <f t="shared" si="179"/>
        <v>3.530171079315713E-14</v>
      </c>
      <c r="BO196" s="47">
        <f t="shared" si="130"/>
        <v>43.150000000000006</v>
      </c>
      <c r="BP196" s="48">
        <f t="shared" si="131"/>
        <v>62.099999999999994</v>
      </c>
    </row>
    <row r="197" spans="2:68" s="2" customFormat="1" ht="12.45" x14ac:dyDescent="0.25">
      <c r="B197" s="24">
        <f t="shared" si="134"/>
        <v>180</v>
      </c>
      <c r="C197" s="14">
        <f t="shared" si="135"/>
        <v>60.465115400169864</v>
      </c>
      <c r="D197" s="15">
        <f t="shared" si="122"/>
        <v>9.4575776543592838E-8</v>
      </c>
      <c r="E197" s="14">
        <f t="shared" si="136"/>
        <v>48.837209935437471</v>
      </c>
      <c r="F197" s="15">
        <f t="shared" si="123"/>
        <v>-6.8127262942141442E-8</v>
      </c>
      <c r="G197" s="14">
        <f t="shared" si="180"/>
        <v>60.465116726791628</v>
      </c>
      <c r="H197" s="15">
        <f t="shared" si="124"/>
        <v>-4.817800292045149E-8</v>
      </c>
      <c r="I197" s="14">
        <f t="shared" si="181"/>
        <v>48.837208979810974</v>
      </c>
      <c r="J197" s="15">
        <f t="shared" si="125"/>
        <v>3.4704826568088265E-8</v>
      </c>
      <c r="K197" s="14">
        <f t="shared" si="137"/>
        <v>60.46511368191203</v>
      </c>
      <c r="L197" s="15">
        <f t="shared" si="126"/>
        <v>2.7947234393366216E-7</v>
      </c>
      <c r="M197" s="14">
        <f t="shared" si="138"/>
        <v>48.837211173177131</v>
      </c>
      <c r="N197" s="15">
        <f t="shared" si="127"/>
        <v>-2.0131668421186077E-7</v>
      </c>
      <c r="O197" s="14">
        <f t="shared" si="139"/>
        <v>60.465116284798768</v>
      </c>
      <c r="P197" s="15">
        <f t="shared" si="128"/>
        <v>-6.1648020022175842E-10</v>
      </c>
      <c r="Q197" s="14">
        <f t="shared" si="140"/>
        <v>48.837209298198715</v>
      </c>
      <c r="R197" s="15">
        <f t="shared" si="129"/>
        <v>4.4408032806586561E-10</v>
      </c>
      <c r="S197" s="32">
        <f>$J$10*B197+$L$10</f>
        <v>-250</v>
      </c>
      <c r="T197" s="33">
        <f>$J$11*B197+$N$11</f>
        <v>-314.28571428571433</v>
      </c>
      <c r="U197" s="28"/>
      <c r="V197" s="24">
        <f t="shared" si="141"/>
        <v>180</v>
      </c>
      <c r="W197" s="14">
        <f t="shared" si="142"/>
        <v>79.724946193249536</v>
      </c>
      <c r="X197" s="15">
        <f t="shared" si="143"/>
        <v>2.8943665156155873E-4</v>
      </c>
      <c r="Y197" s="14">
        <f t="shared" si="144"/>
        <v>70.362310708963193</v>
      </c>
      <c r="Z197" s="15">
        <f t="shared" si="145"/>
        <v>-2.5334617766326062E-4</v>
      </c>
      <c r="AA197" s="14">
        <f t="shared" si="146"/>
        <v>79.735216364307604</v>
      </c>
      <c r="AB197" s="15">
        <f t="shared" si="147"/>
        <v>-3.2519712209122531E-4</v>
      </c>
      <c r="AC197" s="14">
        <f t="shared" si="148"/>
        <v>70.353320146956762</v>
      </c>
      <c r="AD197" s="15">
        <f t="shared" si="149"/>
        <v>2.8471085314052402E-4</v>
      </c>
      <c r="AE197" s="14">
        <f t="shared" si="150"/>
        <v>79.707222481065287</v>
      </c>
      <c r="AF197" s="15">
        <f t="shared" si="151"/>
        <v>1.3501521689409657E-3</v>
      </c>
      <c r="AG197" s="14">
        <f t="shared" si="152"/>
        <v>70.377821299687113</v>
      </c>
      <c r="AH197" s="15">
        <f t="shared" si="153"/>
        <v>-1.1813460676624032E-3</v>
      </c>
      <c r="AI197" s="14">
        <f t="shared" si="154"/>
        <v>79.729768009599823</v>
      </c>
      <c r="AJ197" s="15">
        <f t="shared" si="155"/>
        <v>8.6710064639561324E-7</v>
      </c>
      <c r="AK197" s="14">
        <f t="shared" si="156"/>
        <v>70.358089921904252</v>
      </c>
      <c r="AL197" s="15">
        <f t="shared" si="157"/>
        <v>-7.5905918173191367E-7</v>
      </c>
      <c r="AM197" s="32">
        <f t="shared" si="132"/>
        <v>-92.682926829268354</v>
      </c>
      <c r="AN197" s="33">
        <f t="shared" si="133"/>
        <v>-107.69230769230762</v>
      </c>
      <c r="AO197" s="28"/>
      <c r="AP197" s="24">
        <f t="shared" si="158"/>
        <v>180</v>
      </c>
      <c r="AQ197" s="16">
        <f t="shared" si="159"/>
        <v>79.999999999999929</v>
      </c>
      <c r="AR197" s="15">
        <f t="shared" si="160"/>
        <v>1.4210854715201991E-14</v>
      </c>
      <c r="AS197" s="14">
        <f t="shared" si="161"/>
        <v>69.999999999999986</v>
      </c>
      <c r="AT197" s="15">
        <f t="shared" si="162"/>
        <v>4.6629367034256567E-15</v>
      </c>
      <c r="AX197" s="24">
        <f t="shared" si="163"/>
        <v>180</v>
      </c>
      <c r="AY197" s="14">
        <f t="shared" si="164"/>
        <v>74.111675126898476</v>
      </c>
      <c r="AZ197" s="15">
        <f t="shared" si="165"/>
        <v>8.9521171073931361E-13</v>
      </c>
      <c r="BA197" s="14">
        <f t="shared" si="166"/>
        <v>58.883248730966976</v>
      </c>
      <c r="BB197" s="15">
        <f t="shared" si="167"/>
        <v>-4.3931017875930907E-13</v>
      </c>
      <c r="BC197" s="14">
        <f t="shared" si="168"/>
        <v>74.111675126903592</v>
      </c>
      <c r="BD197" s="15">
        <f t="shared" si="169"/>
        <v>-6.5824390495542312E-15</v>
      </c>
      <c r="BE197" s="14">
        <f t="shared" si="170"/>
        <v>58.883248730964461</v>
      </c>
      <c r="BF197" s="15">
        <f t="shared" si="171"/>
        <v>0</v>
      </c>
      <c r="BG197" s="14">
        <f t="shared" si="172"/>
        <v>74.111675126896529</v>
      </c>
      <c r="BH197" s="15">
        <f t="shared" si="173"/>
        <v>1.2374985413160775E-12</v>
      </c>
      <c r="BI197" s="14">
        <f t="shared" si="174"/>
        <v>58.883248730967949</v>
      </c>
      <c r="BJ197" s="15">
        <f t="shared" si="175"/>
        <v>-6.1189632041476201E-13</v>
      </c>
      <c r="BK197" s="14">
        <f t="shared" si="176"/>
        <v>74.111675126903918</v>
      </c>
      <c r="BL197" s="15">
        <f t="shared" si="177"/>
        <v>-6.2533170970765474E-14</v>
      </c>
      <c r="BM197" s="14">
        <f t="shared" si="178"/>
        <v>58.88324873096429</v>
      </c>
      <c r="BN197" s="15">
        <f t="shared" si="179"/>
        <v>3.1379298482806358E-14</v>
      </c>
      <c r="BO197" s="47">
        <f t="shared" si="130"/>
        <v>43</v>
      </c>
      <c r="BP197" s="48">
        <f t="shared" si="131"/>
        <v>62</v>
      </c>
    </row>
    <row r="198" spans="2:68" s="2" customFormat="1" ht="12.45" x14ac:dyDescent="0.25">
      <c r="B198" s="24">
        <f t="shared" si="134"/>
        <v>181</v>
      </c>
      <c r="C198" s="14">
        <f t="shared" si="135"/>
        <v>60.465115494745639</v>
      </c>
      <c r="D198" s="15">
        <f t="shared" si="122"/>
        <v>8.4398761313053683E-8</v>
      </c>
      <c r="E198" s="14">
        <f t="shared" si="136"/>
        <v>48.837209867310207</v>
      </c>
      <c r="F198" s="15">
        <f t="shared" si="123"/>
        <v>-6.079629422117705E-8</v>
      </c>
      <c r="G198" s="14">
        <f t="shared" si="180"/>
        <v>60.465116678613626</v>
      </c>
      <c r="H198" s="15">
        <f t="shared" si="124"/>
        <v>-4.2993712590089217E-8</v>
      </c>
      <c r="I198" s="14">
        <f t="shared" si="181"/>
        <v>48.8372090145158</v>
      </c>
      <c r="J198" s="15">
        <f t="shared" si="125"/>
        <v>3.0970346287517714E-8</v>
      </c>
      <c r="K198" s="14">
        <f t="shared" si="137"/>
        <v>60.465113961384375</v>
      </c>
      <c r="L198" s="15">
        <f t="shared" si="126"/>
        <v>2.4939916309918431E-7</v>
      </c>
      <c r="M198" s="14">
        <f t="shared" si="138"/>
        <v>48.837210971860443</v>
      </c>
      <c r="N198" s="15">
        <f t="shared" si="127"/>
        <v>-1.796536057696585E-7</v>
      </c>
      <c r="O198" s="14">
        <f t="shared" si="139"/>
        <v>60.465116284182287</v>
      </c>
      <c r="P198" s="15">
        <f t="shared" si="128"/>
        <v>-5.5014215405435607E-10</v>
      </c>
      <c r="Q198" s="14">
        <f t="shared" si="140"/>
        <v>48.837209298642797</v>
      </c>
      <c r="R198" s="15">
        <f t="shared" si="129"/>
        <v>3.9629455272915948E-10</v>
      </c>
      <c r="S198" s="32">
        <f>$J$10*B198+$L$10</f>
        <v>-252.5</v>
      </c>
      <c r="T198" s="33">
        <f>$J$11*B198+$N$11</f>
        <v>-317.14285714285711</v>
      </c>
      <c r="U198" s="28"/>
      <c r="V198" s="24">
        <f t="shared" si="141"/>
        <v>181</v>
      </c>
      <c r="W198" s="14">
        <f t="shared" si="142"/>
        <v>79.725235629901093</v>
      </c>
      <c r="X198" s="15">
        <f t="shared" si="143"/>
        <v>2.7211480191358106E-4</v>
      </c>
      <c r="Y198" s="14">
        <f t="shared" si="144"/>
        <v>70.362057362785535</v>
      </c>
      <c r="Z198" s="15">
        <f t="shared" si="145"/>
        <v>-2.3818571754041784E-4</v>
      </c>
      <c r="AA198" s="14">
        <f t="shared" si="146"/>
        <v>79.734891167185509</v>
      </c>
      <c r="AB198" s="15">
        <f t="shared" si="147"/>
        <v>-3.0573530315169961E-4</v>
      </c>
      <c r="AC198" s="14">
        <f t="shared" si="148"/>
        <v>70.353604857809898</v>
      </c>
      <c r="AD198" s="15">
        <f t="shared" si="149"/>
        <v>2.676701006869564E-4</v>
      </c>
      <c r="AE198" s="14">
        <f t="shared" si="150"/>
        <v>79.708572633234226</v>
      </c>
      <c r="AF198" s="15">
        <f t="shared" si="151"/>
        <v>1.2693486881518723E-3</v>
      </c>
      <c r="AG198" s="14">
        <f t="shared" si="152"/>
        <v>70.376639953619446</v>
      </c>
      <c r="AH198" s="15">
        <f t="shared" si="153"/>
        <v>-1.1106776465350521E-3</v>
      </c>
      <c r="AI198" s="14">
        <f t="shared" si="154"/>
        <v>79.729768876700476</v>
      </c>
      <c r="AJ198" s="15">
        <f t="shared" si="155"/>
        <v>8.1520769157350514E-7</v>
      </c>
      <c r="AK198" s="14">
        <f t="shared" si="156"/>
        <v>70.358089162845076</v>
      </c>
      <c r="AL198" s="15">
        <f t="shared" si="157"/>
        <v>-7.1363215070618935E-7</v>
      </c>
      <c r="AM198" s="32">
        <f t="shared" si="132"/>
        <v>-94.308943089430954</v>
      </c>
      <c r="AN198" s="33">
        <f t="shared" si="133"/>
        <v>-109.40170940170935</v>
      </c>
      <c r="AO198" s="28"/>
      <c r="AP198" s="24">
        <f t="shared" si="158"/>
        <v>181</v>
      </c>
      <c r="AQ198" s="16">
        <f t="shared" si="159"/>
        <v>79.999999999999943</v>
      </c>
      <c r="AR198" s="15">
        <f t="shared" si="160"/>
        <v>1.0658141036401496E-14</v>
      </c>
      <c r="AS198" s="14">
        <f t="shared" si="161"/>
        <v>69.999999999999986</v>
      </c>
      <c r="AT198" s="15">
        <f t="shared" si="162"/>
        <v>4.6629367034256567E-15</v>
      </c>
      <c r="AX198" s="24">
        <f t="shared" si="163"/>
        <v>181</v>
      </c>
      <c r="AY198" s="14">
        <f t="shared" si="164"/>
        <v>74.111675126899371</v>
      </c>
      <c r="AZ198" s="15">
        <f t="shared" si="165"/>
        <v>7.3723317355003195E-13</v>
      </c>
      <c r="BA198" s="14">
        <f t="shared" si="166"/>
        <v>58.883248730966535</v>
      </c>
      <c r="BB198" s="15">
        <f t="shared" si="167"/>
        <v>-3.6086193255228692E-13</v>
      </c>
      <c r="BC198" s="14">
        <f t="shared" si="168"/>
        <v>74.111675126903592</v>
      </c>
      <c r="BD198" s="15">
        <f t="shared" si="169"/>
        <v>-6.5824390495542312E-15</v>
      </c>
      <c r="BE198" s="14">
        <f t="shared" si="170"/>
        <v>58.883248730964461</v>
      </c>
      <c r="BF198" s="15">
        <f t="shared" si="171"/>
        <v>0</v>
      </c>
      <c r="BG198" s="14">
        <f t="shared" si="172"/>
        <v>74.111675126897765</v>
      </c>
      <c r="BH198" s="15">
        <f t="shared" si="173"/>
        <v>1.0186324429184372E-12</v>
      </c>
      <c r="BI198" s="14">
        <f t="shared" si="174"/>
        <v>58.883248730967338</v>
      </c>
      <c r="BJ198" s="15">
        <f t="shared" si="175"/>
        <v>-5.0599118803527878E-13</v>
      </c>
      <c r="BK198" s="14">
        <f t="shared" si="176"/>
        <v>74.111675126903862</v>
      </c>
      <c r="BL198" s="15">
        <f t="shared" si="177"/>
        <v>-5.5950731921211171E-14</v>
      </c>
      <c r="BM198" s="14">
        <f t="shared" si="178"/>
        <v>58.883248730964318</v>
      </c>
      <c r="BN198" s="15">
        <f t="shared" si="179"/>
        <v>2.5495680017280181E-14</v>
      </c>
      <c r="BO198" s="47">
        <f t="shared" si="130"/>
        <v>42.85</v>
      </c>
      <c r="BP198" s="48">
        <f t="shared" si="131"/>
        <v>61.9</v>
      </c>
    </row>
    <row r="199" spans="2:68" s="2" customFormat="1" ht="12.45" x14ac:dyDescent="0.25">
      <c r="B199" s="24">
        <f t="shared" si="134"/>
        <v>182</v>
      </c>
      <c r="C199" s="14">
        <f t="shared" si="135"/>
        <v>60.465115579144403</v>
      </c>
      <c r="D199" s="15">
        <f t="shared" si="122"/>
        <v>7.5316863856755845E-8</v>
      </c>
      <c r="E199" s="14">
        <f t="shared" si="136"/>
        <v>48.837209806513911</v>
      </c>
      <c r="F199" s="15">
        <f t="shared" si="123"/>
        <v>-5.4254188697200334E-8</v>
      </c>
      <c r="G199" s="14">
        <f t="shared" si="180"/>
        <v>60.465116635619914</v>
      </c>
      <c r="H199" s="15">
        <f t="shared" si="124"/>
        <v>-3.8367289345586642E-8</v>
      </c>
      <c r="I199" s="14">
        <f t="shared" si="181"/>
        <v>48.837209045486148</v>
      </c>
      <c r="J199" s="15">
        <f t="shared" si="125"/>
        <v>2.7637719668405225E-8</v>
      </c>
      <c r="K199" s="14">
        <f t="shared" si="137"/>
        <v>60.46511421078354</v>
      </c>
      <c r="L199" s="15">
        <f t="shared" si="126"/>
        <v>2.225620665541328E-7</v>
      </c>
      <c r="M199" s="14">
        <f t="shared" si="138"/>
        <v>48.837210792206839</v>
      </c>
      <c r="N199" s="15">
        <f t="shared" si="127"/>
        <v>-1.6032162797330329E-7</v>
      </c>
      <c r="O199" s="14">
        <f t="shared" si="139"/>
        <v>60.465116283632142</v>
      </c>
      <c r="P199" s="15">
        <f t="shared" si="128"/>
        <v>-4.9094373011371317E-10</v>
      </c>
      <c r="Q199" s="14">
        <f t="shared" si="140"/>
        <v>48.837209299039088</v>
      </c>
      <c r="R199" s="15">
        <f t="shared" si="129"/>
        <v>3.5364955408567766E-10</v>
      </c>
      <c r="S199" s="32">
        <f>$J$10*B199+$L$10</f>
        <v>-255</v>
      </c>
      <c r="T199" s="33">
        <f>$J$11*B199+$N$11</f>
        <v>-320</v>
      </c>
      <c r="U199" s="28"/>
      <c r="V199" s="24">
        <f t="shared" si="141"/>
        <v>182</v>
      </c>
      <c r="W199" s="14">
        <f t="shared" si="142"/>
        <v>79.725507744703009</v>
      </c>
      <c r="X199" s="15">
        <f t="shared" si="143"/>
        <v>2.558296132413318E-4</v>
      </c>
      <c r="Y199" s="14">
        <f t="shared" si="144"/>
        <v>70.361819177068</v>
      </c>
      <c r="Z199" s="15">
        <f t="shared" si="145"/>
        <v>-2.2393239257390007E-4</v>
      </c>
      <c r="AA199" s="14">
        <f t="shared" si="146"/>
        <v>79.734585431882351</v>
      </c>
      <c r="AB199" s="15">
        <f t="shared" si="147"/>
        <v>-2.8743819510612667E-4</v>
      </c>
      <c r="AC199" s="14">
        <f t="shared" si="148"/>
        <v>70.353872527910582</v>
      </c>
      <c r="AD199" s="15">
        <f t="shared" si="149"/>
        <v>2.516493868842673E-4</v>
      </c>
      <c r="AE199" s="14">
        <f t="shared" si="150"/>
        <v>79.709841981922381</v>
      </c>
      <c r="AF199" s="15">
        <f t="shared" si="151"/>
        <v>1.1933811943363182E-3</v>
      </c>
      <c r="AG199" s="14">
        <f t="shared" si="152"/>
        <v>70.375529275972909</v>
      </c>
      <c r="AH199" s="15">
        <f t="shared" si="153"/>
        <v>-1.0442348818777702E-3</v>
      </c>
      <c r="AI199" s="14">
        <f t="shared" si="154"/>
        <v>79.72976969190816</v>
      </c>
      <c r="AJ199" s="15">
        <f t="shared" si="155"/>
        <v>7.6642035207186154E-7</v>
      </c>
      <c r="AK199" s="14">
        <f t="shared" si="156"/>
        <v>70.358088449212929</v>
      </c>
      <c r="AL199" s="15">
        <f t="shared" si="157"/>
        <v>-6.7092376276889354E-7</v>
      </c>
      <c r="AM199" s="32">
        <f t="shared" si="132"/>
        <v>-95.934959349593555</v>
      </c>
      <c r="AN199" s="33">
        <f t="shared" si="133"/>
        <v>-111.11111111111103</v>
      </c>
      <c r="AO199" s="28"/>
      <c r="AP199" s="24">
        <f t="shared" si="158"/>
        <v>182</v>
      </c>
      <c r="AQ199" s="16">
        <f t="shared" si="159"/>
        <v>79.999999999999957</v>
      </c>
      <c r="AR199" s="15">
        <f t="shared" si="160"/>
        <v>8.8817841970012492E-15</v>
      </c>
      <c r="AS199" s="14">
        <f t="shared" si="161"/>
        <v>69.999999999999986</v>
      </c>
      <c r="AT199" s="15">
        <f t="shared" si="162"/>
        <v>4.6629367034256567E-15</v>
      </c>
      <c r="AX199" s="24">
        <f t="shared" si="163"/>
        <v>182</v>
      </c>
      <c r="AY199" s="14">
        <f t="shared" si="164"/>
        <v>74.11167512690011</v>
      </c>
      <c r="AZ199" s="15">
        <f t="shared" si="165"/>
        <v>6.0558439255896083E-13</v>
      </c>
      <c r="BA199" s="14">
        <f t="shared" si="166"/>
        <v>58.883248730966173</v>
      </c>
      <c r="BB199" s="15">
        <f t="shared" si="167"/>
        <v>-3.0202574789702087E-13</v>
      </c>
      <c r="BC199" s="14">
        <f t="shared" si="168"/>
        <v>74.111675126903592</v>
      </c>
      <c r="BD199" s="15">
        <f t="shared" si="169"/>
        <v>-6.5824390495542312E-15</v>
      </c>
      <c r="BE199" s="14">
        <f t="shared" si="170"/>
        <v>58.883248730964461</v>
      </c>
      <c r="BF199" s="15">
        <f t="shared" si="171"/>
        <v>0</v>
      </c>
      <c r="BG199" s="14">
        <f t="shared" si="172"/>
        <v>74.111675126898788</v>
      </c>
      <c r="BH199" s="15">
        <f t="shared" si="173"/>
        <v>8.3926097881811006E-13</v>
      </c>
      <c r="BI199" s="14">
        <f t="shared" si="174"/>
        <v>58.883248730966834</v>
      </c>
      <c r="BJ199" s="15">
        <f t="shared" si="175"/>
        <v>-4.1577570489720222E-13</v>
      </c>
      <c r="BK199" s="14">
        <f t="shared" si="176"/>
        <v>74.111675126903805</v>
      </c>
      <c r="BL199" s="15">
        <f t="shared" si="177"/>
        <v>-4.6077073346879748E-14</v>
      </c>
      <c r="BM199" s="14">
        <f t="shared" si="178"/>
        <v>58.883248730964347</v>
      </c>
      <c r="BN199" s="15">
        <f t="shared" si="179"/>
        <v>2.1573267706929394E-14</v>
      </c>
      <c r="BO199" s="47">
        <f t="shared" si="130"/>
        <v>42.7</v>
      </c>
      <c r="BP199" s="48">
        <f t="shared" si="131"/>
        <v>61.8</v>
      </c>
    </row>
    <row r="200" spans="2:68" s="2" customFormat="1" ht="12.45" x14ac:dyDescent="0.25">
      <c r="B200" s="24">
        <f t="shared" si="134"/>
        <v>183</v>
      </c>
      <c r="C200" s="14">
        <f t="shared" si="135"/>
        <v>60.465115654461265</v>
      </c>
      <c r="D200" s="15">
        <f t="shared" si="122"/>
        <v>6.7212244658776399E-8</v>
      </c>
      <c r="E200" s="14">
        <f t="shared" si="136"/>
        <v>48.837209752259724</v>
      </c>
      <c r="F200" s="15">
        <f t="shared" si="123"/>
        <v>-4.8416060494105295E-8</v>
      </c>
      <c r="G200" s="14">
        <f t="shared" si="180"/>
        <v>60.465116597252624</v>
      </c>
      <c r="H200" s="15">
        <f t="shared" si="124"/>
        <v>-3.4238700763467023E-8</v>
      </c>
      <c r="I200" s="14">
        <f t="shared" si="181"/>
        <v>48.837209073123866</v>
      </c>
      <c r="J200" s="15">
        <f t="shared" si="125"/>
        <v>2.4663708408922957E-8</v>
      </c>
      <c r="K200" s="14">
        <f t="shared" si="137"/>
        <v>60.465114433345605</v>
      </c>
      <c r="L200" s="15">
        <f t="shared" si="126"/>
        <v>1.9861283107047711E-7</v>
      </c>
      <c r="M200" s="14">
        <f t="shared" si="138"/>
        <v>48.837210631885213</v>
      </c>
      <c r="N200" s="15">
        <f t="shared" si="127"/>
        <v>-1.4306990170354084E-7</v>
      </c>
      <c r="O200" s="14">
        <f t="shared" si="139"/>
        <v>60.465116283141199</v>
      </c>
      <c r="P200" s="15">
        <f t="shared" si="128"/>
        <v>-4.3811354544232017E-10</v>
      </c>
      <c r="Q200" s="14">
        <f t="shared" si="140"/>
        <v>48.83720929939274</v>
      </c>
      <c r="R200" s="15">
        <f t="shared" si="129"/>
        <v>3.155928851583667E-10</v>
      </c>
      <c r="S200" s="32">
        <f>$J$10*B200+$L$10</f>
        <v>-257.5</v>
      </c>
      <c r="T200" s="33">
        <f>$J$11*B200+$N$11</f>
        <v>-322.85714285714289</v>
      </c>
      <c r="U200" s="28"/>
      <c r="V200" s="24">
        <f t="shared" si="141"/>
        <v>183</v>
      </c>
      <c r="W200" s="14">
        <f t="shared" si="142"/>
        <v>79.725763574316247</v>
      </c>
      <c r="X200" s="15">
        <f t="shared" si="143"/>
        <v>2.4051904399957635E-4</v>
      </c>
      <c r="Y200" s="14">
        <f t="shared" si="144"/>
        <v>70.361595244675428</v>
      </c>
      <c r="Z200" s="15">
        <f t="shared" si="145"/>
        <v>-2.1053193311004748E-4</v>
      </c>
      <c r="AA200" s="14">
        <f t="shared" si="146"/>
        <v>79.73429799368725</v>
      </c>
      <c r="AB200" s="15">
        <f t="shared" si="147"/>
        <v>-2.7023609537657478E-4</v>
      </c>
      <c r="AC200" s="14">
        <f t="shared" si="148"/>
        <v>70.354124177297464</v>
      </c>
      <c r="AD200" s="15">
        <f t="shared" si="149"/>
        <v>2.3658764170875202E-4</v>
      </c>
      <c r="AE200" s="14">
        <f t="shared" si="150"/>
        <v>79.711035363116721</v>
      </c>
      <c r="AF200" s="15">
        <f t="shared" si="151"/>
        <v>1.1219602501109094E-3</v>
      </c>
      <c r="AG200" s="14">
        <f t="shared" si="152"/>
        <v>70.374485041091035</v>
      </c>
      <c r="AH200" s="15">
        <f t="shared" si="153"/>
        <v>-9.8176530113924798E-4</v>
      </c>
      <c r="AI200" s="14">
        <f t="shared" si="154"/>
        <v>79.729770458328517</v>
      </c>
      <c r="AJ200" s="15">
        <f t="shared" si="155"/>
        <v>7.2055276323368389E-7</v>
      </c>
      <c r="AK200" s="14">
        <f t="shared" si="156"/>
        <v>70.35808777828916</v>
      </c>
      <c r="AL200" s="15">
        <f t="shared" si="157"/>
        <v>-6.3077132317346241E-7</v>
      </c>
      <c r="AM200" s="32">
        <f t="shared" si="132"/>
        <v>-97.560975609756156</v>
      </c>
      <c r="AN200" s="33">
        <f t="shared" si="133"/>
        <v>-112.82051282051276</v>
      </c>
      <c r="AO200" s="28"/>
      <c r="AP200" s="24">
        <f t="shared" si="158"/>
        <v>183</v>
      </c>
      <c r="AQ200" s="16">
        <f t="shared" si="159"/>
        <v>79.999999999999972</v>
      </c>
      <c r="AR200" s="15">
        <f t="shared" si="160"/>
        <v>5.3290705182007498E-15</v>
      </c>
      <c r="AS200" s="14">
        <f t="shared" si="161"/>
        <v>69.999999999999986</v>
      </c>
      <c r="AT200" s="15">
        <f t="shared" si="162"/>
        <v>4.6629367034256567E-15</v>
      </c>
      <c r="AX200" s="24">
        <f t="shared" si="163"/>
        <v>183</v>
      </c>
      <c r="AY200" s="14">
        <f t="shared" si="164"/>
        <v>74.111675126900721</v>
      </c>
      <c r="AZ200" s="15">
        <f t="shared" si="165"/>
        <v>4.9697414824132519E-13</v>
      </c>
      <c r="BA200" s="14">
        <f t="shared" si="166"/>
        <v>58.883248730965867</v>
      </c>
      <c r="BB200" s="15">
        <f t="shared" si="167"/>
        <v>-2.4711197555210668E-13</v>
      </c>
      <c r="BC200" s="14">
        <f t="shared" si="168"/>
        <v>74.111675126903592</v>
      </c>
      <c r="BD200" s="15">
        <f t="shared" si="169"/>
        <v>-6.5824390495542312E-15</v>
      </c>
      <c r="BE200" s="14">
        <f t="shared" si="170"/>
        <v>58.883248730964461</v>
      </c>
      <c r="BF200" s="15">
        <f t="shared" si="171"/>
        <v>0</v>
      </c>
      <c r="BG200" s="14">
        <f t="shared" si="172"/>
        <v>74.111675126899627</v>
      </c>
      <c r="BH200" s="15">
        <f t="shared" si="173"/>
        <v>6.9280170996554578E-13</v>
      </c>
      <c r="BI200" s="14">
        <f t="shared" si="174"/>
        <v>58.883248730966415</v>
      </c>
      <c r="BJ200" s="15">
        <f t="shared" si="175"/>
        <v>-3.4517228331088242E-13</v>
      </c>
      <c r="BK200" s="14">
        <f t="shared" si="176"/>
        <v>74.111675126903762</v>
      </c>
      <c r="BL200" s="15">
        <f t="shared" si="177"/>
        <v>-3.6203414772548351E-14</v>
      </c>
      <c r="BM200" s="14">
        <f t="shared" si="178"/>
        <v>58.883248730964368</v>
      </c>
      <c r="BN200" s="15">
        <f t="shared" si="179"/>
        <v>1.76508553965786E-14</v>
      </c>
      <c r="BO200" s="47">
        <f t="shared" si="130"/>
        <v>42.55</v>
      </c>
      <c r="BP200" s="48">
        <f t="shared" si="131"/>
        <v>61.7</v>
      </c>
    </row>
    <row r="201" spans="2:68" s="2" customFormat="1" ht="12.45" x14ac:dyDescent="0.25">
      <c r="B201" s="24">
        <f t="shared" si="134"/>
        <v>184</v>
      </c>
      <c r="C201" s="14">
        <f t="shared" si="135"/>
        <v>60.465115721673513</v>
      </c>
      <c r="D201" s="15">
        <f t="shared" si="122"/>
        <v>5.9979735400617074E-8</v>
      </c>
      <c r="E201" s="14">
        <f t="shared" si="136"/>
        <v>48.837209703843662</v>
      </c>
      <c r="F201" s="15">
        <f t="shared" si="123"/>
        <v>-4.3206152433583611E-8</v>
      </c>
      <c r="G201" s="14">
        <f t="shared" si="180"/>
        <v>60.465116563013922</v>
      </c>
      <c r="H201" s="15">
        <f t="shared" si="124"/>
        <v>-3.0554376806435357E-8</v>
      </c>
      <c r="I201" s="14">
        <f t="shared" si="181"/>
        <v>48.837209097787571</v>
      </c>
      <c r="J201" s="15">
        <f t="shared" si="125"/>
        <v>2.2009720268556521E-8</v>
      </c>
      <c r="K201" s="14">
        <f t="shared" si="137"/>
        <v>60.465114631958436</v>
      </c>
      <c r="L201" s="15">
        <f t="shared" si="126"/>
        <v>1.772407021150002E-7</v>
      </c>
      <c r="M201" s="14">
        <f t="shared" si="138"/>
        <v>48.837210488815309</v>
      </c>
      <c r="N201" s="15">
        <f t="shared" si="127"/>
        <v>-1.2767458112961094E-7</v>
      </c>
      <c r="O201" s="14">
        <f t="shared" si="139"/>
        <v>60.465116282703086</v>
      </c>
      <c r="P201" s="15">
        <f t="shared" si="128"/>
        <v>-3.9096992310305723E-10</v>
      </c>
      <c r="Q201" s="14">
        <f t="shared" si="140"/>
        <v>48.837209299708334</v>
      </c>
      <c r="R201" s="15">
        <f t="shared" si="129"/>
        <v>2.8163427145955211E-10</v>
      </c>
      <c r="S201" s="32">
        <f>$J$10*B201+$L$10</f>
        <v>-260</v>
      </c>
      <c r="T201" s="33">
        <f>$J$11*B201+$N$11</f>
        <v>-325.71428571428578</v>
      </c>
      <c r="U201" s="28"/>
      <c r="V201" s="24">
        <f t="shared" si="141"/>
        <v>184</v>
      </c>
      <c r="W201" s="14">
        <f t="shared" si="142"/>
        <v>79.726004093360245</v>
      </c>
      <c r="X201" s="15">
        <f t="shared" si="143"/>
        <v>2.2612476572891893E-4</v>
      </c>
      <c r="Y201" s="14">
        <f t="shared" si="144"/>
        <v>70.361384712742321</v>
      </c>
      <c r="Z201" s="15">
        <f t="shared" si="145"/>
        <v>-1.9793331511053225E-4</v>
      </c>
      <c r="AA201" s="14">
        <f t="shared" si="146"/>
        <v>79.734027757591875</v>
      </c>
      <c r="AB201" s="15">
        <f t="shared" si="147"/>
        <v>-2.5406347267598051E-4</v>
      </c>
      <c r="AC201" s="14">
        <f t="shared" si="148"/>
        <v>70.354360764939173</v>
      </c>
      <c r="AD201" s="15">
        <f t="shared" si="149"/>
        <v>2.2242745278155951E-4</v>
      </c>
      <c r="AE201" s="14">
        <f t="shared" si="150"/>
        <v>79.712157323366839</v>
      </c>
      <c r="AF201" s="15">
        <f t="shared" si="151"/>
        <v>1.0548137421961812E-3</v>
      </c>
      <c r="AG201" s="14">
        <f t="shared" si="152"/>
        <v>70.373503275789901</v>
      </c>
      <c r="AH201" s="15">
        <f t="shared" si="153"/>
        <v>-9.2303149279970853E-4</v>
      </c>
      <c r="AI201" s="14">
        <f t="shared" si="154"/>
        <v>79.729771178881279</v>
      </c>
      <c r="AJ201" s="15">
        <f t="shared" si="155"/>
        <v>6.7743019105392932E-7</v>
      </c>
      <c r="AK201" s="14">
        <f t="shared" si="156"/>
        <v>70.358087147517836</v>
      </c>
      <c r="AL201" s="15">
        <f t="shared" si="157"/>
        <v>-5.9302186627974152E-7</v>
      </c>
      <c r="AM201" s="32">
        <f t="shared" si="132"/>
        <v>-99.186991869918756</v>
      </c>
      <c r="AN201" s="33">
        <f t="shared" si="133"/>
        <v>-114.52991452991449</v>
      </c>
      <c r="AO201" s="28"/>
      <c r="AP201" s="24">
        <f t="shared" si="158"/>
        <v>184</v>
      </c>
      <c r="AQ201" s="16">
        <f t="shared" si="159"/>
        <v>79.999999999999972</v>
      </c>
      <c r="AR201" s="15">
        <f t="shared" si="160"/>
        <v>5.3290705182007498E-15</v>
      </c>
      <c r="AS201" s="14">
        <f t="shared" si="161"/>
        <v>69.999999999999986</v>
      </c>
      <c r="AT201" s="15">
        <f t="shared" si="162"/>
        <v>4.6629367034256567E-15</v>
      </c>
      <c r="AX201" s="24">
        <f t="shared" si="163"/>
        <v>184</v>
      </c>
      <c r="AY201" s="14">
        <f t="shared" si="164"/>
        <v>74.111675126901218</v>
      </c>
      <c r="AZ201" s="15">
        <f t="shared" si="165"/>
        <v>4.1140244059712626E-13</v>
      </c>
      <c r="BA201" s="14">
        <f t="shared" si="166"/>
        <v>58.883248730965619</v>
      </c>
      <c r="BB201" s="15">
        <f t="shared" si="167"/>
        <v>-2.0004302782789505E-13</v>
      </c>
      <c r="BC201" s="14">
        <f t="shared" si="168"/>
        <v>74.111675126903592</v>
      </c>
      <c r="BD201" s="15">
        <f t="shared" si="169"/>
        <v>-6.5824390495542312E-15</v>
      </c>
      <c r="BE201" s="14">
        <f t="shared" si="170"/>
        <v>58.883248730964461</v>
      </c>
      <c r="BF201" s="15">
        <f t="shared" si="171"/>
        <v>0</v>
      </c>
      <c r="BG201" s="14">
        <f t="shared" si="172"/>
        <v>74.111675126900323</v>
      </c>
      <c r="BH201" s="15">
        <f t="shared" si="173"/>
        <v>5.6938097778641585E-13</v>
      </c>
      <c r="BI201" s="14">
        <f t="shared" si="174"/>
        <v>58.883248730966066</v>
      </c>
      <c r="BJ201" s="15">
        <f t="shared" si="175"/>
        <v>-2.7849127403491483E-13</v>
      </c>
      <c r="BK201" s="14">
        <f t="shared" si="176"/>
        <v>74.11167512690372</v>
      </c>
      <c r="BL201" s="15">
        <f t="shared" si="177"/>
        <v>-2.9620975722994092E-14</v>
      </c>
      <c r="BM201" s="14">
        <f t="shared" si="178"/>
        <v>58.883248730964382</v>
      </c>
      <c r="BN201" s="15">
        <f t="shared" si="179"/>
        <v>1.3728443086227804E-14</v>
      </c>
      <c r="BO201" s="47">
        <f t="shared" si="130"/>
        <v>42.400000000000006</v>
      </c>
      <c r="BP201" s="48">
        <f t="shared" si="131"/>
        <v>61.599999999999994</v>
      </c>
    </row>
    <row r="202" spans="2:68" s="2" customFormat="1" ht="12.45" x14ac:dyDescent="0.25">
      <c r="B202" s="24">
        <f t="shared" si="134"/>
        <v>185</v>
      </c>
      <c r="C202" s="14">
        <f t="shared" si="135"/>
        <v>60.465115781653246</v>
      </c>
      <c r="D202" s="15">
        <f t="shared" si="122"/>
        <v>5.3525497367701291E-8</v>
      </c>
      <c r="E202" s="14">
        <f t="shared" si="136"/>
        <v>48.837209660637512</v>
      </c>
      <c r="F202" s="15">
        <f t="shared" si="123"/>
        <v>-3.8556869697004004E-8</v>
      </c>
      <c r="G202" s="14">
        <f t="shared" si="180"/>
        <v>60.465116532459547</v>
      </c>
      <c r="H202" s="15">
        <f t="shared" si="124"/>
        <v>-2.7266512603318915E-8</v>
      </c>
      <c r="I202" s="14">
        <f t="shared" si="181"/>
        <v>48.837209119797294</v>
      </c>
      <c r="J202" s="15">
        <f t="shared" si="125"/>
        <v>1.9641319681795721E-8</v>
      </c>
      <c r="K202" s="14">
        <f t="shared" si="137"/>
        <v>60.465114809199136</v>
      </c>
      <c r="L202" s="15">
        <f t="shared" si="126"/>
        <v>1.5816836240745147E-7</v>
      </c>
      <c r="M202" s="14">
        <f t="shared" si="138"/>
        <v>48.837210361140727</v>
      </c>
      <c r="N202" s="15">
        <f t="shared" si="127"/>
        <v>-1.1393590604313886E-7</v>
      </c>
      <c r="O202" s="14">
        <f t="shared" si="139"/>
        <v>60.465116282312117</v>
      </c>
      <c r="P202" s="15">
        <f t="shared" si="128"/>
        <v>-3.4889913180791154E-10</v>
      </c>
      <c r="Q202" s="14">
        <f t="shared" si="140"/>
        <v>48.837209299989965</v>
      </c>
      <c r="R202" s="15">
        <f t="shared" si="129"/>
        <v>2.5132784742254444E-10</v>
      </c>
      <c r="S202" s="32">
        <f>$J$10*B202+$L$10</f>
        <v>-262.5</v>
      </c>
      <c r="T202" s="33">
        <f>$J$11*B202+$N$11</f>
        <v>-328.57142857142856</v>
      </c>
      <c r="U202" s="28"/>
      <c r="V202" s="24">
        <f t="shared" si="141"/>
        <v>185</v>
      </c>
      <c r="W202" s="14">
        <f t="shared" si="142"/>
        <v>79.726230218125977</v>
      </c>
      <c r="X202" s="15">
        <f t="shared" si="143"/>
        <v>2.1259194082556832E-4</v>
      </c>
      <c r="Y202" s="14">
        <f t="shared" si="144"/>
        <v>70.361186779427214</v>
      </c>
      <c r="Z202" s="15">
        <f t="shared" si="145"/>
        <v>-1.8608856617241543E-4</v>
      </c>
      <c r="AA202" s="14">
        <f t="shared" si="146"/>
        <v>79.733773694119193</v>
      </c>
      <c r="AB202" s="15">
        <f t="shared" si="147"/>
        <v>-2.3885871740514375E-4</v>
      </c>
      <c r="AC202" s="14">
        <f t="shared" si="148"/>
        <v>70.354583192391956</v>
      </c>
      <c r="AD202" s="15">
        <f t="shared" si="149"/>
        <v>2.0911484613961306E-4</v>
      </c>
      <c r="AE202" s="14">
        <f t="shared" si="150"/>
        <v>79.713212137109039</v>
      </c>
      <c r="AF202" s="15">
        <f t="shared" si="151"/>
        <v>9.9168584438036333E-4</v>
      </c>
      <c r="AG202" s="14">
        <f t="shared" si="152"/>
        <v>70.372580244297097</v>
      </c>
      <c r="AH202" s="15">
        <f t="shared" si="153"/>
        <v>-8.6781021067494635E-4</v>
      </c>
      <c r="AI202" s="14">
        <f t="shared" si="154"/>
        <v>79.729771856311473</v>
      </c>
      <c r="AJ202" s="15">
        <f t="shared" si="155"/>
        <v>6.3688835538755484E-7</v>
      </c>
      <c r="AK202" s="14">
        <f t="shared" si="156"/>
        <v>70.358086554495969</v>
      </c>
      <c r="AL202" s="15">
        <f t="shared" si="157"/>
        <v>-5.575315817907267E-7</v>
      </c>
      <c r="AM202" s="32">
        <f t="shared" si="132"/>
        <v>-100.81300813008136</v>
      </c>
      <c r="AN202" s="33">
        <f t="shared" si="133"/>
        <v>-116.23931623931617</v>
      </c>
      <c r="AO202" s="28"/>
      <c r="AP202" s="24">
        <f t="shared" si="158"/>
        <v>185</v>
      </c>
      <c r="AQ202" s="16">
        <f t="shared" si="159"/>
        <v>79.999999999999972</v>
      </c>
      <c r="AR202" s="15">
        <f t="shared" si="160"/>
        <v>5.3290705182007498E-15</v>
      </c>
      <c r="AS202" s="14">
        <f t="shared" si="161"/>
        <v>69.999999999999986</v>
      </c>
      <c r="AT202" s="15">
        <f t="shared" si="162"/>
        <v>4.6629367034256567E-15</v>
      </c>
      <c r="AX202" s="24">
        <f t="shared" si="163"/>
        <v>185</v>
      </c>
      <c r="AY202" s="14">
        <f t="shared" si="164"/>
        <v>74.111675126901631</v>
      </c>
      <c r="AZ202" s="15">
        <f t="shared" si="165"/>
        <v>3.3899561105203393E-13</v>
      </c>
      <c r="BA202" s="14">
        <f t="shared" si="166"/>
        <v>58.88324873096542</v>
      </c>
      <c r="BB202" s="15">
        <f t="shared" si="167"/>
        <v>-1.6866372934508743E-13</v>
      </c>
      <c r="BC202" s="14">
        <f t="shared" si="168"/>
        <v>74.111675126903592</v>
      </c>
      <c r="BD202" s="15">
        <f t="shared" si="169"/>
        <v>-6.5824390495542312E-15</v>
      </c>
      <c r="BE202" s="14">
        <f t="shared" si="170"/>
        <v>58.883248730964461</v>
      </c>
      <c r="BF202" s="15">
        <f t="shared" si="171"/>
        <v>0</v>
      </c>
      <c r="BG202" s="14">
        <f t="shared" si="172"/>
        <v>74.111675126900892</v>
      </c>
      <c r="BH202" s="15">
        <f t="shared" si="173"/>
        <v>4.689987822807219E-13</v>
      </c>
      <c r="BI202" s="14">
        <f t="shared" si="174"/>
        <v>58.883248730965789</v>
      </c>
      <c r="BJ202" s="15">
        <f t="shared" si="175"/>
        <v>-2.3142232631070279E-13</v>
      </c>
      <c r="BK202" s="14">
        <f t="shared" si="176"/>
        <v>74.111675126903691</v>
      </c>
      <c r="BL202" s="15">
        <f t="shared" si="177"/>
        <v>-2.3038536673439839E-14</v>
      </c>
      <c r="BM202" s="14">
        <f t="shared" si="178"/>
        <v>58.883248730964397</v>
      </c>
      <c r="BN202" s="15">
        <f t="shared" si="179"/>
        <v>1.3728443086227806E-14</v>
      </c>
      <c r="BO202" s="47">
        <f t="shared" si="130"/>
        <v>42.25</v>
      </c>
      <c r="BP202" s="48">
        <f t="shared" si="131"/>
        <v>61.5</v>
      </c>
    </row>
    <row r="203" spans="2:68" s="2" customFormat="1" ht="12.45" x14ac:dyDescent="0.25">
      <c r="B203" s="24">
        <f t="shared" si="134"/>
        <v>186</v>
      </c>
      <c r="C203" s="14">
        <f t="shared" si="135"/>
        <v>60.465115835178743</v>
      </c>
      <c r="D203" s="15">
        <f t="shared" si="122"/>
        <v>4.7765777999586589E-8</v>
      </c>
      <c r="E203" s="14">
        <f t="shared" si="136"/>
        <v>48.837209622080643</v>
      </c>
      <c r="F203" s="15">
        <f t="shared" si="123"/>
        <v>-3.4407880988851502E-8</v>
      </c>
      <c r="G203" s="14">
        <f t="shared" si="180"/>
        <v>60.465116505193038</v>
      </c>
      <c r="H203" s="15">
        <f t="shared" si="124"/>
        <v>-2.4332445391905821E-8</v>
      </c>
      <c r="I203" s="14">
        <f t="shared" si="181"/>
        <v>48.837209139438613</v>
      </c>
      <c r="J203" s="15">
        <f t="shared" si="125"/>
        <v>1.7527777451675775E-8</v>
      </c>
      <c r="K203" s="14">
        <f t="shared" si="137"/>
        <v>60.465114967367498</v>
      </c>
      <c r="L203" s="15">
        <f t="shared" si="126"/>
        <v>1.4114833879474986E-7</v>
      </c>
      <c r="M203" s="14">
        <f t="shared" si="138"/>
        <v>48.837210247204823</v>
      </c>
      <c r="N203" s="15">
        <f t="shared" si="127"/>
        <v>-1.0167560748897131E-7</v>
      </c>
      <c r="O203" s="14">
        <f t="shared" si="139"/>
        <v>60.465116281963219</v>
      </c>
      <c r="P203" s="15">
        <f t="shared" si="128"/>
        <v>-3.1135583000718725E-10</v>
      </c>
      <c r="Q203" s="14">
        <f t="shared" si="140"/>
        <v>48.837209300241291</v>
      </c>
      <c r="R203" s="15">
        <f t="shared" si="129"/>
        <v>2.2428547907793472E-10</v>
      </c>
      <c r="S203" s="32">
        <f>$J$10*B203+$L$10</f>
        <v>-265</v>
      </c>
      <c r="T203" s="33">
        <f>$J$11*B203+$N$11</f>
        <v>-331.42857142857144</v>
      </c>
      <c r="U203" s="28"/>
      <c r="V203" s="24">
        <f t="shared" si="141"/>
        <v>186</v>
      </c>
      <c r="W203" s="14">
        <f t="shared" si="142"/>
        <v>79.7264428100668</v>
      </c>
      <c r="X203" s="15">
        <f t="shared" si="143"/>
        <v>1.9986901362134546E-4</v>
      </c>
      <c r="Y203" s="14">
        <f t="shared" si="144"/>
        <v>70.361000690861047</v>
      </c>
      <c r="Z203" s="15">
        <f t="shared" si="145"/>
        <v>-1.7495258313893203E-4</v>
      </c>
      <c r="AA203" s="14">
        <f t="shared" si="146"/>
        <v>79.733534835401784</v>
      </c>
      <c r="AB203" s="15">
        <f t="shared" si="147"/>
        <v>-2.2456390696756756E-4</v>
      </c>
      <c r="AC203" s="14">
        <f t="shared" si="148"/>
        <v>70.3547923072381</v>
      </c>
      <c r="AD203" s="15">
        <f t="shared" si="149"/>
        <v>1.9659908018176964E-4</v>
      </c>
      <c r="AE203" s="14">
        <f t="shared" si="150"/>
        <v>79.714203822953422</v>
      </c>
      <c r="AF203" s="15">
        <f t="shared" si="151"/>
        <v>9.3233604256148794E-4</v>
      </c>
      <c r="AG203" s="14">
        <f t="shared" si="152"/>
        <v>70.371712434086419</v>
      </c>
      <c r="AH203" s="15">
        <f t="shared" si="153"/>
        <v>-8.1589153114158819E-4</v>
      </c>
      <c r="AI203" s="14">
        <f t="shared" si="154"/>
        <v>79.729772493199832</v>
      </c>
      <c r="AJ203" s="15">
        <f t="shared" si="155"/>
        <v>5.9877280378373143E-7</v>
      </c>
      <c r="AK203" s="14">
        <f t="shared" si="156"/>
        <v>70.358085996964391</v>
      </c>
      <c r="AL203" s="15">
        <f t="shared" si="157"/>
        <v>-5.2416526763465754E-7</v>
      </c>
      <c r="AM203" s="32">
        <f t="shared" si="132"/>
        <v>-102.43902439024396</v>
      </c>
      <c r="AN203" s="33">
        <f t="shared" si="133"/>
        <v>-117.9487179487179</v>
      </c>
      <c r="AO203" s="28"/>
      <c r="AP203" s="24">
        <f t="shared" si="158"/>
        <v>186</v>
      </c>
      <c r="AQ203" s="16">
        <f t="shared" si="159"/>
        <v>79.999999999999972</v>
      </c>
      <c r="AR203" s="15">
        <f t="shared" si="160"/>
        <v>5.3290705182007498E-15</v>
      </c>
      <c r="AS203" s="14">
        <f t="shared" si="161"/>
        <v>69.999999999999986</v>
      </c>
      <c r="AT203" s="15">
        <f t="shared" si="162"/>
        <v>4.6629367034256567E-15</v>
      </c>
      <c r="AX203" s="24">
        <f t="shared" si="163"/>
        <v>186</v>
      </c>
      <c r="AY203" s="14">
        <f t="shared" si="164"/>
        <v>74.111675126901972</v>
      </c>
      <c r="AZ203" s="15">
        <f t="shared" si="165"/>
        <v>2.7975365960604874E-13</v>
      </c>
      <c r="BA203" s="14">
        <f t="shared" si="166"/>
        <v>58.883248730965249</v>
      </c>
      <c r="BB203" s="15">
        <f t="shared" si="167"/>
        <v>-1.3728443086228005E-13</v>
      </c>
      <c r="BC203" s="14">
        <f t="shared" si="168"/>
        <v>74.111675126903592</v>
      </c>
      <c r="BD203" s="15">
        <f t="shared" si="169"/>
        <v>-6.5824390495542312E-15</v>
      </c>
      <c r="BE203" s="14">
        <f t="shared" si="170"/>
        <v>58.883248730964461</v>
      </c>
      <c r="BF203" s="15">
        <f t="shared" si="171"/>
        <v>0</v>
      </c>
      <c r="BG203" s="14">
        <f t="shared" si="172"/>
        <v>74.11167512690136</v>
      </c>
      <c r="BH203" s="15">
        <f t="shared" si="173"/>
        <v>3.8671829416129947E-13</v>
      </c>
      <c r="BI203" s="14">
        <f t="shared" si="174"/>
        <v>58.883248730965555</v>
      </c>
      <c r="BJ203" s="15">
        <f t="shared" si="175"/>
        <v>-1.882757908968422E-13</v>
      </c>
      <c r="BK203" s="14">
        <f t="shared" si="176"/>
        <v>74.111675126903663</v>
      </c>
      <c r="BL203" s="15">
        <f t="shared" si="177"/>
        <v>-1.9747317148662713E-14</v>
      </c>
      <c r="BM203" s="14">
        <f t="shared" si="178"/>
        <v>58.883248730964411</v>
      </c>
      <c r="BN203" s="15">
        <f t="shared" si="179"/>
        <v>9.806030775877007E-15</v>
      </c>
      <c r="BO203" s="47">
        <f t="shared" si="130"/>
        <v>42.1</v>
      </c>
      <c r="BP203" s="48">
        <f t="shared" si="131"/>
        <v>61.4</v>
      </c>
    </row>
    <row r="204" spans="2:68" s="2" customFormat="1" ht="12.45" x14ac:dyDescent="0.25">
      <c r="B204" s="24">
        <f t="shared" si="134"/>
        <v>187</v>
      </c>
      <c r="C204" s="14">
        <f t="shared" si="135"/>
        <v>60.465115882944524</v>
      </c>
      <c r="D204" s="15">
        <f t="shared" si="122"/>
        <v>4.2625847740396239E-8</v>
      </c>
      <c r="E204" s="14">
        <f t="shared" si="136"/>
        <v>48.83720958767276</v>
      </c>
      <c r="F204" s="15">
        <f t="shared" si="123"/>
        <v>-3.0705351150572824E-8</v>
      </c>
      <c r="G204" s="14">
        <f t="shared" si="180"/>
        <v>60.465116480860594</v>
      </c>
      <c r="H204" s="15">
        <f t="shared" si="124"/>
        <v>-2.171410340423563E-8</v>
      </c>
      <c r="I204" s="14">
        <f t="shared" si="181"/>
        <v>48.837209156966388</v>
      </c>
      <c r="J204" s="15">
        <f t="shared" si="125"/>
        <v>1.564166574041792E-8</v>
      </c>
      <c r="K204" s="14">
        <f t="shared" si="137"/>
        <v>60.465115108515839</v>
      </c>
      <c r="L204" s="15">
        <f t="shared" si="126"/>
        <v>1.2595979015372905E-7</v>
      </c>
      <c r="M204" s="14">
        <f t="shared" si="138"/>
        <v>48.837210145529212</v>
      </c>
      <c r="N204" s="15">
        <f t="shared" si="127"/>
        <v>-9.0734602942177389E-8</v>
      </c>
      <c r="O204" s="14">
        <f t="shared" si="139"/>
        <v>60.465116281651866</v>
      </c>
      <c r="P204" s="15">
        <f t="shared" si="128"/>
        <v>-2.7785107548083943E-10</v>
      </c>
      <c r="Q204" s="14">
        <f t="shared" si="140"/>
        <v>48.837209300465574</v>
      </c>
      <c r="R204" s="15">
        <f t="shared" si="129"/>
        <v>2.0015011870100352E-10</v>
      </c>
      <c r="S204" s="32">
        <f>$J$10*B204+$L$10</f>
        <v>-267.5</v>
      </c>
      <c r="T204" s="33">
        <f>$J$11*B204+$N$11</f>
        <v>-334.28571428571433</v>
      </c>
      <c r="U204" s="28"/>
      <c r="V204" s="24">
        <f t="shared" si="141"/>
        <v>187</v>
      </c>
      <c r="W204" s="14">
        <f t="shared" si="142"/>
        <v>79.726642679080427</v>
      </c>
      <c r="X204" s="15">
        <f t="shared" si="143"/>
        <v>1.8790751394526239E-4</v>
      </c>
      <c r="Y204" s="14">
        <f t="shared" si="144"/>
        <v>70.36082573827791</v>
      </c>
      <c r="Z204" s="15">
        <f t="shared" si="145"/>
        <v>-1.6448296056914558E-4</v>
      </c>
      <c r="AA204" s="14">
        <f t="shared" si="146"/>
        <v>79.733310271494815</v>
      </c>
      <c r="AB204" s="15">
        <f t="shared" si="147"/>
        <v>-2.1112458512995147E-4</v>
      </c>
      <c r="AC204" s="14">
        <f t="shared" si="148"/>
        <v>70.354988906318283</v>
      </c>
      <c r="AD204" s="15">
        <f t="shared" si="149"/>
        <v>1.8483245196243558E-4</v>
      </c>
      <c r="AE204" s="14">
        <f t="shared" si="150"/>
        <v>79.715136158995989</v>
      </c>
      <c r="AF204" s="15">
        <f t="shared" si="151"/>
        <v>8.7653821818367561E-4</v>
      </c>
      <c r="AG204" s="14">
        <f t="shared" si="152"/>
        <v>70.370896542555272</v>
      </c>
      <c r="AH204" s="15">
        <f t="shared" si="153"/>
        <v>-7.6707806024067793E-4</v>
      </c>
      <c r="AI204" s="14">
        <f t="shared" si="154"/>
        <v>79.729773091972632</v>
      </c>
      <c r="AJ204" s="15">
        <f t="shared" si="155"/>
        <v>5.6293833949894179E-7</v>
      </c>
      <c r="AK204" s="14">
        <f t="shared" si="156"/>
        <v>70.358085472799118</v>
      </c>
      <c r="AL204" s="15">
        <f t="shared" si="157"/>
        <v>-4.9279580771610654E-7</v>
      </c>
      <c r="AM204" s="32">
        <f t="shared" si="132"/>
        <v>-104.06504065040656</v>
      </c>
      <c r="AN204" s="33">
        <f t="shared" si="133"/>
        <v>-119.65811965811957</v>
      </c>
      <c r="AO204" s="28"/>
      <c r="AP204" s="24">
        <f t="shared" si="158"/>
        <v>187</v>
      </c>
      <c r="AQ204" s="16">
        <f t="shared" si="159"/>
        <v>79.999999999999972</v>
      </c>
      <c r="AR204" s="15">
        <f t="shared" si="160"/>
        <v>5.3290705182007498E-15</v>
      </c>
      <c r="AS204" s="14">
        <f t="shared" si="161"/>
        <v>69.999999999999986</v>
      </c>
      <c r="AT204" s="15">
        <f t="shared" si="162"/>
        <v>4.6629367034256567E-15</v>
      </c>
      <c r="AX204" s="24">
        <f t="shared" si="163"/>
        <v>187</v>
      </c>
      <c r="AY204" s="14">
        <f t="shared" si="164"/>
        <v>74.111675126902256</v>
      </c>
      <c r="AZ204" s="15">
        <f t="shared" si="165"/>
        <v>2.2873975697200544E-13</v>
      </c>
      <c r="BA204" s="14">
        <f t="shared" si="166"/>
        <v>58.883248730965114</v>
      </c>
      <c r="BB204" s="15">
        <f t="shared" si="167"/>
        <v>-1.1374995700017466E-13</v>
      </c>
      <c r="BC204" s="14">
        <f t="shared" si="168"/>
        <v>74.111675126903592</v>
      </c>
      <c r="BD204" s="15">
        <f t="shared" si="169"/>
        <v>-6.5824390495542312E-15</v>
      </c>
      <c r="BE204" s="14">
        <f t="shared" si="170"/>
        <v>58.883248730964461</v>
      </c>
      <c r="BF204" s="15">
        <f t="shared" si="171"/>
        <v>0</v>
      </c>
      <c r="BG204" s="14">
        <f t="shared" si="172"/>
        <v>74.111675126901744</v>
      </c>
      <c r="BH204" s="15">
        <f t="shared" si="173"/>
        <v>3.1924829390337223E-13</v>
      </c>
      <c r="BI204" s="14">
        <f t="shared" si="174"/>
        <v>58.88324873096537</v>
      </c>
      <c r="BJ204" s="15">
        <f t="shared" si="175"/>
        <v>-1.5689649241403466E-13</v>
      </c>
      <c r="BK204" s="14">
        <f t="shared" si="176"/>
        <v>74.111675126903648</v>
      </c>
      <c r="BL204" s="15">
        <f t="shared" si="177"/>
        <v>-1.6456097623885593E-14</v>
      </c>
      <c r="BM204" s="14">
        <f t="shared" si="178"/>
        <v>58.883248730964418</v>
      </c>
      <c r="BN204" s="15">
        <f t="shared" si="179"/>
        <v>7.8448246207016069E-15</v>
      </c>
      <c r="BO204" s="47">
        <f t="shared" si="130"/>
        <v>41.95</v>
      </c>
      <c r="BP204" s="48">
        <f t="shared" si="131"/>
        <v>61.3</v>
      </c>
    </row>
    <row r="205" spans="2:68" s="2" customFormat="1" ht="12.45" x14ac:dyDescent="0.25">
      <c r="B205" s="24">
        <f t="shared" si="134"/>
        <v>188</v>
      </c>
      <c r="C205" s="14">
        <f t="shared" si="135"/>
        <v>60.465115925570373</v>
      </c>
      <c r="D205" s="15">
        <f t="shared" si="122"/>
        <v>3.8039007499435229E-8</v>
      </c>
      <c r="E205" s="14">
        <f t="shared" si="136"/>
        <v>48.837209556967409</v>
      </c>
      <c r="F205" s="15">
        <f t="shared" si="123"/>
        <v>-2.7401240387803227E-8</v>
      </c>
      <c r="G205" s="14">
        <f t="shared" si="180"/>
        <v>60.465116459146493</v>
      </c>
      <c r="H205" s="15">
        <f t="shared" si="124"/>
        <v>-1.9377515592111649E-8</v>
      </c>
      <c r="I205" s="14">
        <f t="shared" si="181"/>
        <v>48.837209172608055</v>
      </c>
      <c r="J205" s="15">
        <f t="shared" si="125"/>
        <v>1.3958512568024162E-8</v>
      </c>
      <c r="K205" s="14">
        <f t="shared" si="137"/>
        <v>60.465115234475633</v>
      </c>
      <c r="L205" s="15">
        <f t="shared" si="126"/>
        <v>1.1240563546621729E-7</v>
      </c>
      <c r="M205" s="14">
        <f t="shared" si="138"/>
        <v>48.83721005479461</v>
      </c>
      <c r="N205" s="15">
        <f t="shared" si="127"/>
        <v>-8.0970926852330649E-8</v>
      </c>
      <c r="O205" s="14">
        <f t="shared" si="139"/>
        <v>60.465116281374016</v>
      </c>
      <c r="P205" s="15">
        <f t="shared" si="128"/>
        <v>-2.4795276942768396E-10</v>
      </c>
      <c r="Q205" s="14">
        <f t="shared" si="140"/>
        <v>48.837209300665727</v>
      </c>
      <c r="R205" s="15">
        <f t="shared" si="129"/>
        <v>1.7861179202327548E-10</v>
      </c>
      <c r="S205" s="32">
        <f>$J$10*B205+$L$10</f>
        <v>-270</v>
      </c>
      <c r="T205" s="33">
        <f>$J$11*B205+$N$11</f>
        <v>-337.14285714285711</v>
      </c>
      <c r="U205" s="28"/>
      <c r="V205" s="24">
        <f t="shared" si="141"/>
        <v>188</v>
      </c>
      <c r="W205" s="14">
        <f t="shared" si="142"/>
        <v>79.726830586594374</v>
      </c>
      <c r="X205" s="15">
        <f t="shared" si="143"/>
        <v>1.7666187247478149E-4</v>
      </c>
      <c r="Y205" s="14">
        <f t="shared" si="144"/>
        <v>70.360661255317339</v>
      </c>
      <c r="Z205" s="15">
        <f t="shared" si="145"/>
        <v>-1.5463982948205057E-4</v>
      </c>
      <c r="AA205" s="14">
        <f t="shared" si="146"/>
        <v>79.73309914690968</v>
      </c>
      <c r="AB205" s="15">
        <f t="shared" si="147"/>
        <v>-1.9848955457657524E-4</v>
      </c>
      <c r="AC205" s="14">
        <f t="shared" si="148"/>
        <v>70.355173738770247</v>
      </c>
      <c r="AD205" s="15">
        <f t="shared" si="149"/>
        <v>1.7377011509900342E-4</v>
      </c>
      <c r="AE205" s="14">
        <f t="shared" si="150"/>
        <v>79.716012697214168</v>
      </c>
      <c r="AF205" s="15">
        <f t="shared" si="151"/>
        <v>8.2407978652554448E-4</v>
      </c>
      <c r="AG205" s="14">
        <f t="shared" si="152"/>
        <v>70.370129464495037</v>
      </c>
      <c r="AH205" s="15">
        <f t="shared" si="153"/>
        <v>-7.2118418770195092E-4</v>
      </c>
      <c r="AI205" s="14">
        <f t="shared" si="154"/>
        <v>79.729773654910971</v>
      </c>
      <c r="AJ205" s="15">
        <f t="shared" si="155"/>
        <v>5.2924844062829379E-7</v>
      </c>
      <c r="AK205" s="14">
        <f t="shared" si="156"/>
        <v>70.358084980003312</v>
      </c>
      <c r="AL205" s="15">
        <f t="shared" si="157"/>
        <v>-4.6330370118141673E-7</v>
      </c>
      <c r="AM205" s="32">
        <f t="shared" si="132"/>
        <v>-105.69105691056916</v>
      </c>
      <c r="AN205" s="33">
        <f t="shared" si="133"/>
        <v>-121.36752136752131</v>
      </c>
      <c r="AO205" s="28"/>
      <c r="AP205" s="24">
        <f t="shared" si="158"/>
        <v>188</v>
      </c>
      <c r="AQ205" s="16">
        <f t="shared" si="159"/>
        <v>79.999999999999972</v>
      </c>
      <c r="AR205" s="15">
        <f t="shared" si="160"/>
        <v>5.3290705182007498E-15</v>
      </c>
      <c r="AS205" s="14">
        <f t="shared" si="161"/>
        <v>69.999999999999986</v>
      </c>
      <c r="AT205" s="15">
        <f t="shared" si="162"/>
        <v>4.6629367034256567E-15</v>
      </c>
      <c r="AX205" s="24">
        <f t="shared" si="163"/>
        <v>188</v>
      </c>
      <c r="AY205" s="14">
        <f t="shared" si="164"/>
        <v>74.111675126902483</v>
      </c>
      <c r="AZ205" s="15">
        <f t="shared" si="165"/>
        <v>1.8924512267468131E-13</v>
      </c>
      <c r="BA205" s="14">
        <f t="shared" si="166"/>
        <v>58.883248730965001</v>
      </c>
      <c r="BB205" s="15">
        <f t="shared" si="167"/>
        <v>-9.4137895448420216E-14</v>
      </c>
      <c r="BC205" s="14">
        <f t="shared" si="168"/>
        <v>74.111675126903592</v>
      </c>
      <c r="BD205" s="15">
        <f t="shared" si="169"/>
        <v>-6.5824390495542312E-15</v>
      </c>
      <c r="BE205" s="14">
        <f t="shared" si="170"/>
        <v>58.883248730964461</v>
      </c>
      <c r="BF205" s="15">
        <f t="shared" si="171"/>
        <v>0</v>
      </c>
      <c r="BG205" s="14">
        <f t="shared" si="172"/>
        <v>74.111675126902057</v>
      </c>
      <c r="BH205" s="15">
        <f t="shared" si="173"/>
        <v>2.6329756198216379E-13</v>
      </c>
      <c r="BI205" s="14">
        <f t="shared" si="174"/>
        <v>58.883248730965214</v>
      </c>
      <c r="BJ205" s="15">
        <f t="shared" si="175"/>
        <v>-1.3336201855192912E-13</v>
      </c>
      <c r="BK205" s="14">
        <f t="shared" si="176"/>
        <v>74.111675126903634</v>
      </c>
      <c r="BL205" s="15">
        <f t="shared" si="177"/>
        <v>-1.316487809910847E-14</v>
      </c>
      <c r="BM205" s="14">
        <f t="shared" si="178"/>
        <v>58.883248730964425</v>
      </c>
      <c r="BN205" s="15">
        <f t="shared" si="179"/>
        <v>7.8448246207016084E-15</v>
      </c>
      <c r="BO205" s="47">
        <f t="shared" si="130"/>
        <v>41.8</v>
      </c>
      <c r="BP205" s="48">
        <f t="shared" si="131"/>
        <v>61.2</v>
      </c>
    </row>
    <row r="206" spans="2:68" s="2" customFormat="1" ht="12.45" x14ac:dyDescent="0.25">
      <c r="B206" s="24">
        <f t="shared" si="134"/>
        <v>189</v>
      </c>
      <c r="C206" s="14">
        <f t="shared" si="135"/>
        <v>60.465115963609378</v>
      </c>
      <c r="D206" s="15">
        <f t="shared" si="122"/>
        <v>3.3945743993513133E-8</v>
      </c>
      <c r="E206" s="14">
        <f t="shared" si="136"/>
        <v>48.837209529566167</v>
      </c>
      <c r="F206" s="15">
        <f t="shared" si="123"/>
        <v>-2.4452675440045368E-8</v>
      </c>
      <c r="G206" s="14">
        <f t="shared" si="180"/>
        <v>60.465116439768977</v>
      </c>
      <c r="H206" s="15">
        <f t="shared" si="124"/>
        <v>-1.7292358212017689E-8</v>
      </c>
      <c r="I206" s="14">
        <f t="shared" si="181"/>
        <v>48.837209186566568</v>
      </c>
      <c r="J206" s="15">
        <f t="shared" si="125"/>
        <v>1.2456478515332492E-8</v>
      </c>
      <c r="K206" s="14">
        <f t="shared" si="137"/>
        <v>60.465115346881269</v>
      </c>
      <c r="L206" s="15">
        <f t="shared" si="126"/>
        <v>1.0031000163834847E-7</v>
      </c>
      <c r="M206" s="14">
        <f t="shared" si="138"/>
        <v>48.837209973823683</v>
      </c>
      <c r="N206" s="15">
        <f t="shared" si="127"/>
        <v>-7.2257887673288224E-8</v>
      </c>
      <c r="O206" s="14">
        <f t="shared" si="139"/>
        <v>60.465116281126065</v>
      </c>
      <c r="P206" s="15">
        <f t="shared" si="128"/>
        <v>-2.212710015214725E-10</v>
      </c>
      <c r="Q206" s="14">
        <f t="shared" si="140"/>
        <v>48.837209300844336</v>
      </c>
      <c r="R206" s="15">
        <f t="shared" si="129"/>
        <v>1.5939161102096477E-10</v>
      </c>
      <c r="S206" s="32">
        <f>$J$10*B206+$L$10</f>
        <v>-272.5</v>
      </c>
      <c r="T206" s="33">
        <f>$J$11*B206+$N$11</f>
        <v>-340</v>
      </c>
      <c r="U206" s="28"/>
      <c r="V206" s="24">
        <f t="shared" si="141"/>
        <v>189</v>
      </c>
      <c r="W206" s="14">
        <f t="shared" si="142"/>
        <v>79.727007248466847</v>
      </c>
      <c r="X206" s="15">
        <f t="shared" si="143"/>
        <v>1.6608924711469797E-4</v>
      </c>
      <c r="Y206" s="14">
        <f t="shared" si="144"/>
        <v>70.36050661548785</v>
      </c>
      <c r="Z206" s="15">
        <f t="shared" si="145"/>
        <v>-1.4538570571431819E-4</v>
      </c>
      <c r="AA206" s="14">
        <f t="shared" si="146"/>
        <v>79.732900657355103</v>
      </c>
      <c r="AB206" s="15">
        <f t="shared" si="147"/>
        <v>-1.86610681895516E-4</v>
      </c>
      <c r="AC206" s="14">
        <f t="shared" si="148"/>
        <v>70.355347508885345</v>
      </c>
      <c r="AD206" s="15">
        <f t="shared" si="149"/>
        <v>1.6336990864118661E-4</v>
      </c>
      <c r="AE206" s="14">
        <f t="shared" si="150"/>
        <v>79.716836777000694</v>
      </c>
      <c r="AF206" s="15">
        <f t="shared" si="151"/>
        <v>7.7476088659356179E-4</v>
      </c>
      <c r="AG206" s="14">
        <f t="shared" si="152"/>
        <v>70.36940828030734</v>
      </c>
      <c r="AH206" s="15">
        <f t="shared" si="153"/>
        <v>-6.780353851976173E-4</v>
      </c>
      <c r="AI206" s="14">
        <f t="shared" si="154"/>
        <v>79.72977418415941</v>
      </c>
      <c r="AJ206" s="15">
        <f t="shared" si="155"/>
        <v>4.975747662783192E-7</v>
      </c>
      <c r="AK206" s="14">
        <f t="shared" si="156"/>
        <v>70.358084516699606</v>
      </c>
      <c r="AL206" s="15">
        <f t="shared" si="157"/>
        <v>-4.3557659346049604E-7</v>
      </c>
      <c r="AM206" s="32">
        <f t="shared" si="132"/>
        <v>-107.31707317073176</v>
      </c>
      <c r="AN206" s="33">
        <f t="shared" si="133"/>
        <v>-123.07692307692304</v>
      </c>
      <c r="AO206" s="28"/>
      <c r="AP206" s="24">
        <f t="shared" si="158"/>
        <v>189</v>
      </c>
      <c r="AQ206" s="16">
        <f t="shared" si="159"/>
        <v>79.999999999999972</v>
      </c>
      <c r="AR206" s="15">
        <f t="shared" si="160"/>
        <v>5.3290705182007498E-15</v>
      </c>
      <c r="AS206" s="14">
        <f t="shared" si="161"/>
        <v>69.999999999999986</v>
      </c>
      <c r="AT206" s="15">
        <f t="shared" si="162"/>
        <v>4.6629367034256567E-15</v>
      </c>
      <c r="AX206" s="24">
        <f t="shared" si="163"/>
        <v>189</v>
      </c>
      <c r="AY206" s="14">
        <f t="shared" si="164"/>
        <v>74.111675126902668</v>
      </c>
      <c r="AZ206" s="15">
        <f t="shared" si="165"/>
        <v>1.5468731766452251E-13</v>
      </c>
      <c r="BA206" s="14">
        <f t="shared" si="166"/>
        <v>58.883248730964908</v>
      </c>
      <c r="BB206" s="15">
        <f t="shared" si="167"/>
        <v>-7.8448246207016712E-14</v>
      </c>
      <c r="BC206" s="14">
        <f t="shared" si="168"/>
        <v>74.111675126903592</v>
      </c>
      <c r="BD206" s="15">
        <f t="shared" si="169"/>
        <v>-6.5824390495542312E-15</v>
      </c>
      <c r="BE206" s="14">
        <f t="shared" si="170"/>
        <v>58.883248730964461</v>
      </c>
      <c r="BF206" s="15">
        <f t="shared" si="171"/>
        <v>0</v>
      </c>
      <c r="BG206" s="14">
        <f t="shared" si="172"/>
        <v>74.111675126902327</v>
      </c>
      <c r="BH206" s="15">
        <f t="shared" si="173"/>
        <v>2.1557487887289741E-13</v>
      </c>
      <c r="BI206" s="14">
        <f t="shared" si="174"/>
        <v>58.883248730965079</v>
      </c>
      <c r="BJ206" s="15">
        <f t="shared" si="175"/>
        <v>-1.0590513237947289E-13</v>
      </c>
      <c r="BK206" s="14">
        <f t="shared" si="176"/>
        <v>74.11167512690362</v>
      </c>
      <c r="BL206" s="15">
        <f t="shared" si="177"/>
        <v>-9.8736585743313503E-15</v>
      </c>
      <c r="BM206" s="14">
        <f t="shared" si="178"/>
        <v>58.883248730964432</v>
      </c>
      <c r="BN206" s="15">
        <f t="shared" si="179"/>
        <v>7.8448246207016084E-15</v>
      </c>
      <c r="BO206" s="47">
        <f t="shared" si="130"/>
        <v>41.650000000000006</v>
      </c>
      <c r="BP206" s="48">
        <f t="shared" si="131"/>
        <v>61.099999999999994</v>
      </c>
    </row>
    <row r="207" spans="2:68" s="2" customFormat="1" ht="12.45" x14ac:dyDescent="0.25">
      <c r="B207" s="24">
        <f t="shared" si="134"/>
        <v>190</v>
      </c>
      <c r="C207" s="14">
        <f t="shared" si="135"/>
        <v>60.465115997555124</v>
      </c>
      <c r="D207" s="15">
        <f t="shared" si="122"/>
        <v>3.0292944597221094E-8</v>
      </c>
      <c r="E207" s="14">
        <f t="shared" si="136"/>
        <v>48.837209505113492</v>
      </c>
      <c r="F207" s="15">
        <f t="shared" si="123"/>
        <v>-2.1821397133692244E-8</v>
      </c>
      <c r="G207" s="14">
        <f t="shared" si="180"/>
        <v>60.465116422476619</v>
      </c>
      <c r="H207" s="15">
        <f t="shared" si="124"/>
        <v>-1.5431580457914151E-8</v>
      </c>
      <c r="I207" s="14">
        <f t="shared" si="181"/>
        <v>48.83720919902305</v>
      </c>
      <c r="J207" s="15">
        <f t="shared" si="125"/>
        <v>1.1116073395101012E-8</v>
      </c>
      <c r="K207" s="14">
        <f t="shared" si="137"/>
        <v>60.465115447191273</v>
      </c>
      <c r="L207" s="15">
        <f t="shared" si="126"/>
        <v>8.9515944434737094E-8</v>
      </c>
      <c r="M207" s="14">
        <f t="shared" si="138"/>
        <v>48.837209901565792</v>
      </c>
      <c r="N207" s="15">
        <f t="shared" si="127"/>
        <v>-6.4482434503077002E-8</v>
      </c>
      <c r="O207" s="14">
        <f t="shared" si="139"/>
        <v>60.465116280904795</v>
      </c>
      <c r="P207" s="15">
        <f t="shared" si="128"/>
        <v>-1.9746249080299094E-10</v>
      </c>
      <c r="Q207" s="14">
        <f t="shared" si="140"/>
        <v>48.837209301003725</v>
      </c>
      <c r="R207" s="15">
        <f t="shared" si="129"/>
        <v>1.4224088573655536E-10</v>
      </c>
      <c r="S207" s="32">
        <f>$J$10*B207+$L$10</f>
        <v>-275</v>
      </c>
      <c r="T207" s="33">
        <f>$J$11*B207+$N$11</f>
        <v>-342.85714285714289</v>
      </c>
      <c r="U207" s="28"/>
      <c r="V207" s="24">
        <f t="shared" si="141"/>
        <v>190</v>
      </c>
      <c r="W207" s="14">
        <f t="shared" si="142"/>
        <v>79.727173337713964</v>
      </c>
      <c r="X207" s="15">
        <f t="shared" si="143"/>
        <v>1.561493597694863E-4</v>
      </c>
      <c r="Y207" s="14">
        <f t="shared" si="144"/>
        <v>70.360361229782143</v>
      </c>
      <c r="Z207" s="15">
        <f t="shared" si="145"/>
        <v>-1.3668534733568549E-4</v>
      </c>
      <c r="AA207" s="14">
        <f t="shared" si="146"/>
        <v>79.732714046673209</v>
      </c>
      <c r="AB207" s="15">
        <f t="shared" si="147"/>
        <v>-1.7544271421687796E-4</v>
      </c>
      <c r="AC207" s="14">
        <f t="shared" si="148"/>
        <v>70.355510878793979</v>
      </c>
      <c r="AD207" s="15">
        <f t="shared" si="149"/>
        <v>1.5359219616151165E-4</v>
      </c>
      <c r="AE207" s="14">
        <f t="shared" si="150"/>
        <v>79.717611537887294</v>
      </c>
      <c r="AF207" s="15">
        <f t="shared" si="151"/>
        <v>7.2839361951082537E-4</v>
      </c>
      <c r="AG207" s="14">
        <f t="shared" si="152"/>
        <v>70.368730244922148</v>
      </c>
      <c r="AH207" s="15">
        <f t="shared" si="153"/>
        <v>-6.3746754613980272E-4</v>
      </c>
      <c r="AI207" s="14">
        <f t="shared" si="154"/>
        <v>79.72977468173417</v>
      </c>
      <c r="AJ207" s="15">
        <f t="shared" si="155"/>
        <v>4.677966503052744E-7</v>
      </c>
      <c r="AK207" s="14">
        <f t="shared" si="156"/>
        <v>70.35808408112301</v>
      </c>
      <c r="AL207" s="15">
        <f t="shared" si="157"/>
        <v>-4.0950885527024639E-7</v>
      </c>
      <c r="AM207" s="32">
        <f t="shared" si="132"/>
        <v>-108.94308943089436</v>
      </c>
      <c r="AN207" s="33">
        <f t="shared" si="133"/>
        <v>-124.78632478632471</v>
      </c>
      <c r="AO207" s="28"/>
      <c r="AP207" s="24">
        <f t="shared" si="158"/>
        <v>190</v>
      </c>
      <c r="AQ207" s="16">
        <f t="shared" si="159"/>
        <v>79.999999999999972</v>
      </c>
      <c r="AR207" s="15">
        <f t="shared" si="160"/>
        <v>5.3290705182007498E-15</v>
      </c>
      <c r="AS207" s="14">
        <f t="shared" si="161"/>
        <v>69.999999999999986</v>
      </c>
      <c r="AT207" s="15">
        <f t="shared" si="162"/>
        <v>4.6629367034256567E-15</v>
      </c>
      <c r="AX207" s="24">
        <f t="shared" si="163"/>
        <v>190</v>
      </c>
      <c r="AY207" s="14">
        <f t="shared" si="164"/>
        <v>74.111675126902824</v>
      </c>
      <c r="AZ207" s="15">
        <f t="shared" si="165"/>
        <v>1.2835756146630618E-13</v>
      </c>
      <c r="BA207" s="14">
        <f t="shared" si="166"/>
        <v>58.88324873096483</v>
      </c>
      <c r="BB207" s="15">
        <f t="shared" si="167"/>
        <v>-6.2758596965613297E-14</v>
      </c>
      <c r="BC207" s="14">
        <f t="shared" si="168"/>
        <v>74.111675126903592</v>
      </c>
      <c r="BD207" s="15">
        <f t="shared" si="169"/>
        <v>-6.5824390495542312E-15</v>
      </c>
      <c r="BE207" s="14">
        <f t="shared" si="170"/>
        <v>58.883248730964461</v>
      </c>
      <c r="BF207" s="15">
        <f t="shared" si="171"/>
        <v>0</v>
      </c>
      <c r="BG207" s="14">
        <f t="shared" si="172"/>
        <v>74.11167512690254</v>
      </c>
      <c r="BH207" s="15">
        <f t="shared" si="173"/>
        <v>1.7937146410035026E-13</v>
      </c>
      <c r="BI207" s="14">
        <f t="shared" si="174"/>
        <v>58.883248730964972</v>
      </c>
      <c r="BJ207" s="15">
        <f t="shared" si="175"/>
        <v>-9.0215483138069331E-14</v>
      </c>
      <c r="BK207" s="14">
        <f t="shared" si="176"/>
        <v>74.111675126903606</v>
      </c>
      <c r="BL207" s="15">
        <f t="shared" si="177"/>
        <v>-9.8736585743313487E-15</v>
      </c>
      <c r="BM207" s="14">
        <f t="shared" si="178"/>
        <v>58.883248730964439</v>
      </c>
      <c r="BN207" s="15">
        <f t="shared" si="179"/>
        <v>3.922412310350805E-15</v>
      </c>
      <c r="BO207" s="47">
        <f t="shared" si="130"/>
        <v>41.5</v>
      </c>
      <c r="BP207" s="48">
        <f t="shared" si="131"/>
        <v>61</v>
      </c>
    </row>
    <row r="208" spans="2:68" s="2" customFormat="1" ht="12.45" x14ac:dyDescent="0.25">
      <c r="B208" s="24">
        <f t="shared" si="134"/>
        <v>191</v>
      </c>
      <c r="C208" s="14">
        <f t="shared" si="135"/>
        <v>60.465116027848069</v>
      </c>
      <c r="D208" s="15">
        <f t="shared" si="122"/>
        <v>2.7033212113281024E-8</v>
      </c>
      <c r="E208" s="14">
        <f t="shared" si="136"/>
        <v>48.837209483292092</v>
      </c>
      <c r="F208" s="15">
        <f t="shared" si="123"/>
        <v>-1.9473260337576903E-8</v>
      </c>
      <c r="G208" s="14">
        <f t="shared" si="180"/>
        <v>60.465116407045038</v>
      </c>
      <c r="H208" s="15">
        <f t="shared" si="124"/>
        <v>-1.37710332026586E-8</v>
      </c>
      <c r="I208" s="14">
        <f t="shared" si="181"/>
        <v>48.837209210139122</v>
      </c>
      <c r="J208" s="15">
        <f t="shared" si="125"/>
        <v>9.9199066738719921E-9</v>
      </c>
      <c r="K208" s="14">
        <f t="shared" si="137"/>
        <v>60.465115536707216</v>
      </c>
      <c r="L208" s="15">
        <f t="shared" si="126"/>
        <v>7.9883403003577769E-8</v>
      </c>
      <c r="M208" s="14">
        <f t="shared" si="138"/>
        <v>48.837209837083357</v>
      </c>
      <c r="N208" s="15">
        <f t="shared" si="127"/>
        <v>-5.7543674714111148E-8</v>
      </c>
      <c r="O208" s="14">
        <f t="shared" si="139"/>
        <v>60.465116280707335</v>
      </c>
      <c r="P208" s="15">
        <f t="shared" si="128"/>
        <v>-1.76214154379295E-10</v>
      </c>
      <c r="Q208" s="14">
        <f t="shared" si="140"/>
        <v>48.837209301145968</v>
      </c>
      <c r="R208" s="15">
        <f t="shared" si="129"/>
        <v>1.269340188514434E-10</v>
      </c>
      <c r="S208" s="32">
        <f>$J$10*B208+$L$10</f>
        <v>-277.5</v>
      </c>
      <c r="T208" s="33">
        <f>$J$11*B208+$N$11</f>
        <v>-345.71428571428578</v>
      </c>
      <c r="U208" s="28"/>
      <c r="V208" s="24">
        <f t="shared" si="141"/>
        <v>191</v>
      </c>
      <c r="W208" s="14">
        <f t="shared" si="142"/>
        <v>79.727329487073732</v>
      </c>
      <c r="X208" s="15">
        <f t="shared" si="143"/>
        <v>1.4680434290426092E-4</v>
      </c>
      <c r="Y208" s="14">
        <f t="shared" si="144"/>
        <v>70.3602245444348</v>
      </c>
      <c r="Z208" s="15">
        <f t="shared" si="145"/>
        <v>-1.2850562056954118E-4</v>
      </c>
      <c r="AA208" s="14">
        <f t="shared" si="146"/>
        <v>79.732538603958986</v>
      </c>
      <c r="AB208" s="15">
        <f t="shared" si="147"/>
        <v>-1.6494310683690117E-4</v>
      </c>
      <c r="AC208" s="14">
        <f t="shared" si="148"/>
        <v>70.355664470990135</v>
      </c>
      <c r="AD208" s="15">
        <f t="shared" si="149"/>
        <v>1.4439971452517852E-4</v>
      </c>
      <c r="AE208" s="14">
        <f t="shared" si="150"/>
        <v>79.718339931506804</v>
      </c>
      <c r="AF208" s="15">
        <f t="shared" si="151"/>
        <v>6.84801332494267E-4</v>
      </c>
      <c r="AG208" s="14">
        <f t="shared" si="152"/>
        <v>70.368092777376006</v>
      </c>
      <c r="AH208" s="15">
        <f t="shared" si="153"/>
        <v>-5.9932636468218448E-4</v>
      </c>
      <c r="AI208" s="14">
        <f t="shared" si="154"/>
        <v>79.729775149530823</v>
      </c>
      <c r="AJ208" s="15">
        <f t="shared" si="155"/>
        <v>4.398006510086816E-7</v>
      </c>
      <c r="AK208" s="14">
        <f t="shared" si="156"/>
        <v>70.358083671614153</v>
      </c>
      <c r="AL208" s="15">
        <f t="shared" si="157"/>
        <v>-3.8500118293427477E-7</v>
      </c>
      <c r="AM208" s="32">
        <f t="shared" si="132"/>
        <v>-110.56910569105696</v>
      </c>
      <c r="AN208" s="33">
        <f t="shared" si="133"/>
        <v>-126.49572649572644</v>
      </c>
      <c r="AO208" s="28"/>
      <c r="AP208" s="24">
        <f t="shared" si="158"/>
        <v>191</v>
      </c>
      <c r="AQ208" s="16">
        <f t="shared" si="159"/>
        <v>79.999999999999972</v>
      </c>
      <c r="AR208" s="15">
        <f t="shared" si="160"/>
        <v>5.3290705182007498E-15</v>
      </c>
      <c r="AS208" s="14">
        <f t="shared" si="161"/>
        <v>69.999999999999986</v>
      </c>
      <c r="AT208" s="15">
        <f t="shared" si="162"/>
        <v>4.6629367034256567E-15</v>
      </c>
      <c r="AX208" s="24">
        <f t="shared" si="163"/>
        <v>191</v>
      </c>
      <c r="AY208" s="14">
        <f t="shared" si="164"/>
        <v>74.111675126902952</v>
      </c>
      <c r="AZ208" s="15">
        <f t="shared" si="165"/>
        <v>1.0531902479286679E-13</v>
      </c>
      <c r="BA208" s="14">
        <f t="shared" si="166"/>
        <v>58.883248730964766</v>
      </c>
      <c r="BB208" s="15">
        <f t="shared" si="167"/>
        <v>-5.491377234491157E-14</v>
      </c>
      <c r="BC208" s="14">
        <f t="shared" si="168"/>
        <v>74.111675126903592</v>
      </c>
      <c r="BD208" s="15">
        <f t="shared" si="169"/>
        <v>-6.5824390495542312E-15</v>
      </c>
      <c r="BE208" s="14">
        <f t="shared" si="170"/>
        <v>58.883248730964461</v>
      </c>
      <c r="BF208" s="15">
        <f t="shared" si="171"/>
        <v>0</v>
      </c>
      <c r="BG208" s="14">
        <f t="shared" si="172"/>
        <v>74.111675126902725</v>
      </c>
      <c r="BH208" s="15">
        <f t="shared" si="173"/>
        <v>1.4481365909019141E-13</v>
      </c>
      <c r="BI208" s="14">
        <f t="shared" si="174"/>
        <v>58.88324873096488</v>
      </c>
      <c r="BJ208" s="15">
        <f t="shared" si="175"/>
        <v>-7.0603421586315017E-14</v>
      </c>
      <c r="BK208" s="14">
        <f t="shared" si="176"/>
        <v>74.111675126903592</v>
      </c>
      <c r="BL208" s="15">
        <f t="shared" si="177"/>
        <v>-6.5824390495542312E-15</v>
      </c>
      <c r="BM208" s="14">
        <f t="shared" si="178"/>
        <v>58.883248730964446</v>
      </c>
      <c r="BN208" s="15">
        <f t="shared" si="179"/>
        <v>3.922412310350805E-15</v>
      </c>
      <c r="BO208" s="47">
        <f t="shared" si="130"/>
        <v>41.35</v>
      </c>
      <c r="BP208" s="48">
        <f t="shared" si="131"/>
        <v>60.9</v>
      </c>
    </row>
    <row r="209" spans="2:68" s="2" customFormat="1" ht="12.45" x14ac:dyDescent="0.25">
      <c r="B209" s="24">
        <f t="shared" si="134"/>
        <v>192</v>
      </c>
      <c r="C209" s="14">
        <f t="shared" si="135"/>
        <v>60.465116054881278</v>
      </c>
      <c r="D209" s="15">
        <f t="shared" ref="D209:D217" si="182">$D$10*C209*(1-C209/$H$10)-$F$10*C209*E209</f>
        <v>2.4124249264900754E-8</v>
      </c>
      <c r="E209" s="14">
        <f t="shared" si="136"/>
        <v>48.83720946381883</v>
      </c>
      <c r="F209" s="15">
        <f t="shared" ref="F209:F217" si="183">$D$11*E209*(1-E209/$H$11)-$F$11*C209*E209</f>
        <v>-1.737780319643889E-8</v>
      </c>
      <c r="G209" s="14">
        <f t="shared" si="180"/>
        <v>60.465116393274002</v>
      </c>
      <c r="H209" s="15">
        <f t="shared" ref="H209:H217" si="184">$D$10*G209*(1-G209/$H$10)-$F$10*G209*I209</f>
        <v>-1.2289174566859629E-8</v>
      </c>
      <c r="I209" s="14">
        <f t="shared" si="181"/>
        <v>48.83720922005903</v>
      </c>
      <c r="J209" s="15">
        <f t="shared" ref="J209:J217" si="185">$D$11*I209*(1-I209/$H$11)-$F$11*G209*I209</f>
        <v>8.8524565455827542E-9</v>
      </c>
      <c r="K209" s="14">
        <f t="shared" si="137"/>
        <v>60.465115616590623</v>
      </c>
      <c r="L209" s="15">
        <f t="shared" ref="L209:L217" si="186">$D$10*K209*(1-K209/$H$10)-$F$10*K209*M209</f>
        <v>7.1287389769025822E-8</v>
      </c>
      <c r="M209" s="14">
        <f t="shared" si="138"/>
        <v>48.837209779539684</v>
      </c>
      <c r="N209" s="15">
        <f t="shared" ref="N209:N217" si="187">$D$11*M209*(1-M209/$H$11)-$F$11*K209*M209</f>
        <v>-5.1351574548164081E-8</v>
      </c>
      <c r="O209" s="14">
        <f t="shared" si="139"/>
        <v>60.46511628053112</v>
      </c>
      <c r="P209" s="15">
        <f t="shared" ref="P209:P217" si="188">$D$10*O209*(1-O209/$H$10)-$F$10*O209*Q209</f>
        <v>-1.5725198920790717E-10</v>
      </c>
      <c r="Q209" s="14">
        <f t="shared" si="140"/>
        <v>48.8372093012729</v>
      </c>
      <c r="R209" s="15">
        <f t="shared" ref="R209:R217" si="189">$D$11*Q209*(1-Q209/$H$11)-$F$11*O209*Q209</f>
        <v>1.1327561111329487E-10</v>
      </c>
      <c r="S209" s="32">
        <f>$J$10*B209+$L$10</f>
        <v>-280</v>
      </c>
      <c r="T209" s="33">
        <f>$J$11*B209+$N$11</f>
        <v>-348.57142857142856</v>
      </c>
      <c r="U209" s="28"/>
      <c r="V209" s="24">
        <f t="shared" si="141"/>
        <v>192</v>
      </c>
      <c r="W209" s="14">
        <f t="shared" si="142"/>
        <v>79.727476291416636</v>
      </c>
      <c r="X209" s="15">
        <f t="shared" si="143"/>
        <v>1.3801859525752747E-4</v>
      </c>
      <c r="Y209" s="14">
        <f t="shared" si="144"/>
        <v>70.360096038814234</v>
      </c>
      <c r="Z209" s="15">
        <f t="shared" si="145"/>
        <v>-1.2081537376218421E-4</v>
      </c>
      <c r="AA209" s="14">
        <f t="shared" si="146"/>
        <v>79.732373660852147</v>
      </c>
      <c r="AB209" s="15">
        <f t="shared" si="147"/>
        <v>-1.5507186114671612E-4</v>
      </c>
      <c r="AC209" s="14">
        <f t="shared" si="148"/>
        <v>70.355808870704664</v>
      </c>
      <c r="AD209" s="15">
        <f t="shared" si="149"/>
        <v>1.3575743170868293E-4</v>
      </c>
      <c r="AE209" s="14">
        <f t="shared" si="150"/>
        <v>79.719024732839301</v>
      </c>
      <c r="AF209" s="15">
        <f t="shared" si="151"/>
        <v>6.4381794569978723E-4</v>
      </c>
      <c r="AG209" s="14">
        <f t="shared" si="152"/>
        <v>70.367493451011327</v>
      </c>
      <c r="AH209" s="15">
        <f t="shared" si="153"/>
        <v>-5.6346675155971582E-4</v>
      </c>
      <c r="AI209" s="14">
        <f t="shared" si="154"/>
        <v>79.729775589331467</v>
      </c>
      <c r="AJ209" s="15">
        <f t="shared" si="155"/>
        <v>4.1348011503572479E-7</v>
      </c>
      <c r="AK209" s="14">
        <f t="shared" si="156"/>
        <v>70.358083286612967</v>
      </c>
      <c r="AL209" s="15">
        <f t="shared" si="157"/>
        <v>-3.6196020403167495E-7</v>
      </c>
      <c r="AM209" s="32">
        <f t="shared" si="132"/>
        <v>-112.19512195121956</v>
      </c>
      <c r="AN209" s="33">
        <f t="shared" si="133"/>
        <v>-128.20512820512818</v>
      </c>
      <c r="AO209" s="28"/>
      <c r="AP209" s="24">
        <f t="shared" si="158"/>
        <v>192</v>
      </c>
      <c r="AQ209" s="16">
        <f t="shared" si="159"/>
        <v>79.999999999999972</v>
      </c>
      <c r="AR209" s="15">
        <f t="shared" si="160"/>
        <v>5.3290705182007498E-15</v>
      </c>
      <c r="AS209" s="14">
        <f t="shared" si="161"/>
        <v>69.999999999999986</v>
      </c>
      <c r="AT209" s="15">
        <f t="shared" si="162"/>
        <v>4.6629367034256567E-15</v>
      </c>
      <c r="AX209" s="24">
        <f t="shared" si="163"/>
        <v>192</v>
      </c>
      <c r="AY209" s="14">
        <f t="shared" si="164"/>
        <v>74.111675126903052</v>
      </c>
      <c r="AZ209" s="15">
        <f t="shared" si="165"/>
        <v>8.8862927168981474E-14</v>
      </c>
      <c r="BA209" s="14">
        <f t="shared" si="166"/>
        <v>58.883248730964709</v>
      </c>
      <c r="BB209" s="15">
        <f t="shared" si="167"/>
        <v>-4.3146535413859052E-14</v>
      </c>
      <c r="BC209" s="14">
        <f t="shared" si="168"/>
        <v>74.111675126903592</v>
      </c>
      <c r="BD209" s="15">
        <f t="shared" si="169"/>
        <v>-6.5824390495542312E-15</v>
      </c>
      <c r="BE209" s="14">
        <f t="shared" si="170"/>
        <v>58.883248730964461</v>
      </c>
      <c r="BF209" s="15">
        <f t="shared" si="171"/>
        <v>0</v>
      </c>
      <c r="BG209" s="14">
        <f t="shared" si="172"/>
        <v>74.111675126902867</v>
      </c>
      <c r="BH209" s="15">
        <f t="shared" si="173"/>
        <v>1.2177512241675211E-13</v>
      </c>
      <c r="BI209" s="14">
        <f t="shared" si="174"/>
        <v>58.883248730964809</v>
      </c>
      <c r="BJ209" s="15">
        <f t="shared" si="175"/>
        <v>-6.2758596965613271E-14</v>
      </c>
      <c r="BK209" s="14">
        <f t="shared" si="176"/>
        <v>74.111675126903592</v>
      </c>
      <c r="BL209" s="15">
        <f t="shared" si="177"/>
        <v>-6.5824390495542312E-15</v>
      </c>
      <c r="BM209" s="14">
        <f t="shared" si="178"/>
        <v>58.883248730964453</v>
      </c>
      <c r="BN209" s="15">
        <f t="shared" si="179"/>
        <v>3.9224123103508058E-15</v>
      </c>
      <c r="BO209" s="47">
        <f t="shared" ref="BO209:BO217" si="190">$BD$11-$BB$11*AX209</f>
        <v>41.2</v>
      </c>
      <c r="BP209" s="48">
        <f t="shared" ref="BP209:BP217" si="191">$BD$10-$BB$10*AX209</f>
        <v>60.8</v>
      </c>
    </row>
    <row r="210" spans="2:68" s="2" customFormat="1" ht="12.45" x14ac:dyDescent="0.25">
      <c r="B210" s="24">
        <f t="shared" si="134"/>
        <v>193</v>
      </c>
      <c r="C210" s="14">
        <f t="shared" si="135"/>
        <v>60.465116079005526</v>
      </c>
      <c r="D210" s="15">
        <f t="shared" si="182"/>
        <v>2.1528311577867498E-8</v>
      </c>
      <c r="E210" s="14">
        <f t="shared" si="136"/>
        <v>48.83720944644103</v>
      </c>
      <c r="F210" s="15">
        <f t="shared" si="183"/>
        <v>-1.5507830575245407E-8</v>
      </c>
      <c r="G210" s="14">
        <f t="shared" si="180"/>
        <v>60.465116380984824</v>
      </c>
      <c r="H210" s="15">
        <f t="shared" si="184"/>
        <v>-1.096677237910626E-8</v>
      </c>
      <c r="I210" s="14">
        <f t="shared" si="181"/>
        <v>48.83720922891149</v>
      </c>
      <c r="J210" s="15">
        <f t="shared" si="185"/>
        <v>7.8998692032428153E-9</v>
      </c>
      <c r="K210" s="14">
        <f t="shared" si="137"/>
        <v>60.465115687878011</v>
      </c>
      <c r="L210" s="15">
        <f t="shared" si="186"/>
        <v>6.3616367729224521E-8</v>
      </c>
      <c r="M210" s="14">
        <f t="shared" si="138"/>
        <v>48.837209728188107</v>
      </c>
      <c r="N210" s="15">
        <f t="shared" si="187"/>
        <v>-4.5825784056319208E-8</v>
      </c>
      <c r="O210" s="14">
        <f t="shared" si="139"/>
        <v>60.46511628037387</v>
      </c>
      <c r="P210" s="15">
        <f t="shared" si="188"/>
        <v>-1.4033041395578039E-10</v>
      </c>
      <c r="Q210" s="14">
        <f t="shared" si="140"/>
        <v>48.837209301386174</v>
      </c>
      <c r="R210" s="15">
        <f t="shared" si="189"/>
        <v>1.0108713865975005E-10</v>
      </c>
      <c r="S210" s="32">
        <f>$J$10*B210+$L$10</f>
        <v>-282.5</v>
      </c>
      <c r="T210" s="33">
        <f>$J$11*B210+$N$11</f>
        <v>-351.42857142857144</v>
      </c>
      <c r="U210" s="28"/>
      <c r="V210" s="24">
        <f t="shared" si="141"/>
        <v>193</v>
      </c>
      <c r="W210" s="14">
        <f t="shared" si="142"/>
        <v>79.727614310011887</v>
      </c>
      <c r="X210" s="15">
        <f t="shared" si="143"/>
        <v>1.2975864622877253E-4</v>
      </c>
      <c r="Y210" s="14">
        <f t="shared" si="144"/>
        <v>70.359975223440472</v>
      </c>
      <c r="Z210" s="15">
        <f t="shared" si="145"/>
        <v>-1.1358531883942646E-4</v>
      </c>
      <c r="AA210" s="14">
        <f t="shared" si="146"/>
        <v>79.732218588991003</v>
      </c>
      <c r="AB210" s="15">
        <f t="shared" si="147"/>
        <v>-1.4579137226267136E-4</v>
      </c>
      <c r="AC210" s="14">
        <f t="shared" si="148"/>
        <v>70.355944628136371</v>
      </c>
      <c r="AD210" s="15">
        <f t="shared" si="149"/>
        <v>1.2763241316982032E-4</v>
      </c>
      <c r="AE210" s="14">
        <f t="shared" si="150"/>
        <v>79.719668550785002</v>
      </c>
      <c r="AF210" s="15">
        <f t="shared" si="151"/>
        <v>6.0528731938802594E-4</v>
      </c>
      <c r="AG210" s="14">
        <f t="shared" si="152"/>
        <v>70.36692998425977</v>
      </c>
      <c r="AH210" s="15">
        <f t="shared" si="153"/>
        <v>-5.2975228459395396E-4</v>
      </c>
      <c r="AI210" s="14">
        <f t="shared" si="154"/>
        <v>79.729776002811576</v>
      </c>
      <c r="AJ210" s="15">
        <f t="shared" si="155"/>
        <v>3.8873477237189036E-7</v>
      </c>
      <c r="AK210" s="14">
        <f t="shared" si="156"/>
        <v>70.358082924652763</v>
      </c>
      <c r="AL210" s="15">
        <f t="shared" si="157"/>
        <v>-3.40298150547369E-7</v>
      </c>
      <c r="AM210" s="32">
        <f t="shared" ref="AM210:AM217" si="192">$AD$10*V210+$AF$10</f>
        <v>-113.82113821138216</v>
      </c>
      <c r="AN210" s="33">
        <f t="shared" ref="AN210:AN217" si="193">$AD$11*V210+$AH$11</f>
        <v>-129.91452991452985</v>
      </c>
      <c r="AO210" s="28"/>
      <c r="AP210" s="24">
        <f t="shared" si="158"/>
        <v>193</v>
      </c>
      <c r="AQ210" s="16">
        <f t="shared" si="159"/>
        <v>79.999999999999972</v>
      </c>
      <c r="AR210" s="15">
        <f t="shared" si="160"/>
        <v>5.3290705182007498E-15</v>
      </c>
      <c r="AS210" s="14">
        <f t="shared" si="161"/>
        <v>69.999999999999986</v>
      </c>
      <c r="AT210" s="15">
        <f t="shared" si="162"/>
        <v>4.6629367034256567E-15</v>
      </c>
      <c r="AX210" s="24">
        <f t="shared" si="163"/>
        <v>193</v>
      </c>
      <c r="AY210" s="14">
        <f t="shared" si="164"/>
        <v>74.111675126903137</v>
      </c>
      <c r="AZ210" s="15">
        <f t="shared" si="165"/>
        <v>7.4052439307484646E-14</v>
      </c>
      <c r="BA210" s="14">
        <f t="shared" si="166"/>
        <v>58.883248730964667</v>
      </c>
      <c r="BB210" s="15">
        <f t="shared" si="167"/>
        <v>-3.5301710793157382E-14</v>
      </c>
      <c r="BC210" s="14">
        <f t="shared" si="168"/>
        <v>74.111675126903592</v>
      </c>
      <c r="BD210" s="15">
        <f t="shared" si="169"/>
        <v>-6.5824390495542312E-15</v>
      </c>
      <c r="BE210" s="14">
        <f t="shared" si="170"/>
        <v>58.883248730964461</v>
      </c>
      <c r="BF210" s="15">
        <f t="shared" si="171"/>
        <v>0</v>
      </c>
      <c r="BG210" s="14">
        <f t="shared" si="172"/>
        <v>74.111675126902995</v>
      </c>
      <c r="BH210" s="15">
        <f t="shared" si="173"/>
        <v>9.7090975980924126E-14</v>
      </c>
      <c r="BI210" s="14">
        <f t="shared" si="174"/>
        <v>58.883248730964745</v>
      </c>
      <c r="BJ210" s="15">
        <f t="shared" si="175"/>
        <v>-5.0991360034560729E-14</v>
      </c>
      <c r="BK210" s="14">
        <f t="shared" si="176"/>
        <v>74.111675126903592</v>
      </c>
      <c r="BL210" s="15">
        <f t="shared" si="177"/>
        <v>-6.5824390495542312E-15</v>
      </c>
      <c r="BM210" s="14">
        <f t="shared" si="178"/>
        <v>58.883248730964461</v>
      </c>
      <c r="BN210" s="15">
        <f t="shared" si="179"/>
        <v>0</v>
      </c>
      <c r="BO210" s="47">
        <f t="shared" si="190"/>
        <v>41.05</v>
      </c>
      <c r="BP210" s="48">
        <f t="shared" si="191"/>
        <v>60.7</v>
      </c>
    </row>
    <row r="211" spans="2:68" s="2" customFormat="1" ht="12.45" x14ac:dyDescent="0.25">
      <c r="B211" s="24">
        <f t="shared" ref="B211:B217" si="194">+B210+$C$13</f>
        <v>194</v>
      </c>
      <c r="C211" s="14">
        <f t="shared" ref="C211:C217" si="195">+C210+D210*$C$13</f>
        <v>60.465116100533834</v>
      </c>
      <c r="D211" s="15">
        <f t="shared" si="182"/>
        <v>1.9211714885614128E-8</v>
      </c>
      <c r="E211" s="14">
        <f t="shared" ref="E211:E217" si="196">+E210+F210*$C$13</f>
        <v>48.8372094309332</v>
      </c>
      <c r="F211" s="15">
        <f t="shared" si="183"/>
        <v>-1.3839079215927086E-8</v>
      </c>
      <c r="G211" s="14">
        <f t="shared" si="180"/>
        <v>60.465116370018052</v>
      </c>
      <c r="H211" s="15">
        <f t="shared" si="184"/>
        <v>-9.7866705850435665E-9</v>
      </c>
      <c r="I211" s="14">
        <f t="shared" si="181"/>
        <v>48.837209236811361</v>
      </c>
      <c r="J211" s="15">
        <f t="shared" si="185"/>
        <v>7.0497874204988875E-9</v>
      </c>
      <c r="K211" s="14">
        <f t="shared" ref="K211:K217" si="197">+K210+L210*$C$13</f>
        <v>60.46511575149438</v>
      </c>
      <c r="L211" s="15">
        <f t="shared" si="186"/>
        <v>5.6770801837302542E-8</v>
      </c>
      <c r="M211" s="14">
        <f t="shared" ref="M211:M217" si="198">+M210+N210*$C$13</f>
        <v>48.837209682362321</v>
      </c>
      <c r="N211" s="15">
        <f t="shared" si="187"/>
        <v>-4.0894610364716755E-8</v>
      </c>
      <c r="O211" s="14">
        <f t="shared" ref="O211:O217" si="199">+O210+P210*$C$13</f>
        <v>60.465116280233538</v>
      </c>
      <c r="P211" s="15">
        <f t="shared" si="188"/>
        <v>-1.2522960446403886E-10</v>
      </c>
      <c r="Q211" s="14">
        <f t="shared" ref="Q211:Q217" si="200">+Q210+R210*$C$13</f>
        <v>48.837209301487263</v>
      </c>
      <c r="R211" s="15">
        <f t="shared" si="189"/>
        <v>9.0208729375262919E-11</v>
      </c>
      <c r="S211" s="32">
        <f>$J$10*B211+$L$10</f>
        <v>-285</v>
      </c>
      <c r="T211" s="33">
        <f>$J$11*B211+$N$11</f>
        <v>-354.28571428571433</v>
      </c>
      <c r="U211" s="28"/>
      <c r="V211" s="24">
        <f t="shared" ref="V211:V217" si="201">+V210+$W$13</f>
        <v>194</v>
      </c>
      <c r="W211" s="14">
        <f t="shared" ref="W211:W217" si="202">+W210+X210*$C$13</f>
        <v>79.727744068658112</v>
      </c>
      <c r="X211" s="15">
        <f t="shared" ref="X211:X217" si="203">$X$10*W211*(1-W211/$AB$10)-$Z$10*W211*Y211</f>
        <v>1.2199302834137171E-4</v>
      </c>
      <c r="Y211" s="14">
        <f t="shared" ref="Y211:Y217" si="204">+Y210+Z210*$C$13</f>
        <v>70.359861638121629</v>
      </c>
      <c r="Z211" s="15">
        <f t="shared" ref="Z211:Z217" si="205">$X$11*Y211*(1-Y211/$AB$11)-$Z$11*W211*Y211</f>
        <v>-1.0678791986684644E-4</v>
      </c>
      <c r="AA211" s="14">
        <f t="shared" ref="AA211:AA217" si="206">+AA210+AB210*$C$13</f>
        <v>79.732072797618741</v>
      </c>
      <c r="AB211" s="15">
        <f t="shared" ref="AB211:AB217" si="207">$X$10*AA211*(1-AA211/$AB$10)-$Z$10*AA211*AC211</f>
        <v>-1.3706628578091795E-4</v>
      </c>
      <c r="AC211" s="14">
        <f t="shared" ref="AC211:AC217" si="208">+AC210+AD210*$C$13</f>
        <v>70.356072260549539</v>
      </c>
      <c r="AD211" s="15">
        <f t="shared" ref="AD211:AD217" si="209">$X$11*AC211*(1-AC211/$AB$11)-$Z$11*AA211*AC211</f>
        <v>1.1999369620596667E-4</v>
      </c>
      <c r="AE211" s="14">
        <f t="shared" ref="AE211:AE217" si="210">+AE210+AF210*$C$13</f>
        <v>79.72027383810439</v>
      </c>
      <c r="AF211" s="15">
        <f t="shared" ref="AF211:AF217" si="211">$X$10*AE211*(1-AE211/$AB$10)-$Z$10*AE211*AG211</f>
        <v>5.6906265892830987E-4</v>
      </c>
      <c r="AG211" s="14">
        <f t="shared" ref="AG211:AG217" si="212">+AG210+AH210*$C$13</f>
        <v>70.366400231975177</v>
      </c>
      <c r="AH211" s="15">
        <f t="shared" ref="AH211:AH217" si="213">$X$11*AG211*(1-AG211/$AB$11)-$Z$11*AE211*AG211</f>
        <v>-4.9805469186736673E-4</v>
      </c>
      <c r="AI211" s="14">
        <f t="shared" ref="AI211:AI217" si="214">+AI210+AJ210*$C$13</f>
        <v>79.729776391546352</v>
      </c>
      <c r="AJ211" s="15">
        <f t="shared" ref="AJ211:AJ217" si="215">$X$10*AI211*(1-AI211/$AB$10)-$Z$10*AI211*AK211</f>
        <v>3.6547034909517606E-7</v>
      </c>
      <c r="AK211" s="14">
        <f t="shared" ref="AK211:AK217" si="216">+AK210+AL210*$C$13</f>
        <v>70.358082584354605</v>
      </c>
      <c r="AL211" s="15">
        <f t="shared" ref="AL211:AL217" si="217">$X$11*AK211*(1-AK211/$AB$11)-$Z$11*AI211*AK211</f>
        <v>-3.199324929425984E-7</v>
      </c>
      <c r="AM211" s="32">
        <f t="shared" si="192"/>
        <v>-115.44715447154476</v>
      </c>
      <c r="AN211" s="33">
        <f t="shared" si="193"/>
        <v>-131.62393162393158</v>
      </c>
      <c r="AO211" s="28"/>
      <c r="AP211" s="24">
        <f t="shared" ref="AP211:AP217" si="218">+AP210+$AQ$13</f>
        <v>194</v>
      </c>
      <c r="AQ211" s="16">
        <f t="shared" ref="AQ211:AQ217" si="219">+AQ210+AR210*$AQ$13</f>
        <v>79.999999999999972</v>
      </c>
      <c r="AR211" s="15">
        <f t="shared" ref="AR211:AR217" si="220">$AR$10*AQ211*(1-AQ211/$AV$10)</f>
        <v>5.3290705182007498E-15</v>
      </c>
      <c r="AS211" s="14">
        <f t="shared" ref="AS211:AS217" si="221">+AS210+AT210*$AQ$13</f>
        <v>69.999999999999986</v>
      </c>
      <c r="AT211" s="15">
        <f t="shared" ref="AT211:AT217" si="222">$AR$11*AS211*(1-AS211/$AV$11)</f>
        <v>4.6629367034256567E-15</v>
      </c>
      <c r="AX211" s="24">
        <f t="shared" ref="AX211:AX274" si="223">+AX210+$AY$13</f>
        <v>194</v>
      </c>
      <c r="AY211" s="14">
        <f t="shared" ref="AY211:AY217" si="224">+AY210+AZ210*$AY$13</f>
        <v>74.111675126903208</v>
      </c>
      <c r="AZ211" s="15">
        <f t="shared" ref="AZ211:AZ217" si="225">$AZ$10*AY211*(1-(AY211+$BB$10*BA211)/$BD$10)</f>
        <v>6.088756120837633E-14</v>
      </c>
      <c r="BA211" s="14">
        <f t="shared" ref="BA211:BA217" si="226">+BA210+BB210*$AY$13</f>
        <v>58.883248730964631</v>
      </c>
      <c r="BB211" s="15">
        <f t="shared" ref="BB211:BB217" si="227">$AZ$11*BA211*(1-($BB$11*AY211+BA211)/$BD$11)</f>
        <v>-2.7456886172455725E-14</v>
      </c>
      <c r="BC211" s="14">
        <f t="shared" ref="BC211:BC217" si="228">+BC210+BD210*$AY$13</f>
        <v>74.111675126903592</v>
      </c>
      <c r="BD211" s="15">
        <f t="shared" ref="BD211:BD217" si="229">$AZ$10*BC211*(1-(BC211+$BB$10*BE211)/$BD$10)</f>
        <v>-6.5824390495542312E-15</v>
      </c>
      <c r="BE211" s="14">
        <f t="shared" ref="BE211:BE217" si="230">+BE210+BF210*$AY$13</f>
        <v>58.883248730964461</v>
      </c>
      <c r="BF211" s="15">
        <f t="shared" ref="BF211:BF217" si="231">$AZ$11*BE211*(1-($BB$11*BC211+BE211)/$BD$11)</f>
        <v>0</v>
      </c>
      <c r="BG211" s="14">
        <f t="shared" ref="BG211:BG217" si="232">+BG210+BH210*$AY$13</f>
        <v>74.111675126903094</v>
      </c>
      <c r="BH211" s="15">
        <f t="shared" ref="BH211:BH217" si="233">$AZ$10*BG211*(1-(BG211+$BB$10*BI211)/$BD$10)</f>
        <v>8.2280488119427335E-14</v>
      </c>
      <c r="BI211" s="14">
        <f t="shared" ref="BI211:BI217" si="234">+BI210+BJ210*$AY$13</f>
        <v>58.883248730964695</v>
      </c>
      <c r="BJ211" s="15">
        <f t="shared" ref="BJ211:BJ217" si="235">$AZ$11*BI211*(1-($BB$11*BG211+BI211)/$BD$11)</f>
        <v>-3.9224123103508217E-14</v>
      </c>
      <c r="BK211" s="14">
        <f t="shared" ref="BK211:BK217" si="236">+BK210+BL210*$AY$13</f>
        <v>74.111675126903592</v>
      </c>
      <c r="BL211" s="15">
        <f t="shared" ref="BL211:BL217" si="237">$AZ$10*BK211*(1-(BK211+$BB$10*BM211)/$BD$10)</f>
        <v>-6.5824390495542312E-15</v>
      </c>
      <c r="BM211" s="14">
        <f t="shared" ref="BM211:BM217" si="238">+BM210+BN210*$AY$13</f>
        <v>58.883248730964461</v>
      </c>
      <c r="BN211" s="15">
        <f t="shared" ref="BN211:BN217" si="239">$AZ$11*BM211*(1-($BB$11*BK211+BM211)/$BD$11)</f>
        <v>0</v>
      </c>
      <c r="BO211" s="47">
        <f t="shared" si="190"/>
        <v>40.900000000000006</v>
      </c>
      <c r="BP211" s="48">
        <f t="shared" si="191"/>
        <v>60.599999999999994</v>
      </c>
    </row>
    <row r="212" spans="2:68" s="2" customFormat="1" ht="12.45" x14ac:dyDescent="0.25">
      <c r="B212" s="24">
        <f t="shared" si="194"/>
        <v>195</v>
      </c>
      <c r="C212" s="14">
        <f t="shared" si="195"/>
        <v>60.465116119745545</v>
      </c>
      <c r="D212" s="15">
        <f t="shared" si="182"/>
        <v>1.7144401454061153E-8</v>
      </c>
      <c r="E212" s="14">
        <f t="shared" si="196"/>
        <v>48.837209417094122</v>
      </c>
      <c r="F212" s="15">
        <f t="shared" si="183"/>
        <v>-1.2349897993146897E-8</v>
      </c>
      <c r="G212" s="14">
        <f t="shared" si="180"/>
        <v>60.465116360231384</v>
      </c>
      <c r="H212" s="15">
        <f t="shared" si="184"/>
        <v>-8.7335583209835477E-9</v>
      </c>
      <c r="I212" s="14">
        <f t="shared" si="181"/>
        <v>48.837209243861146</v>
      </c>
      <c r="J212" s="15">
        <f t="shared" si="185"/>
        <v>6.2911817977351348E-9</v>
      </c>
      <c r="K212" s="14">
        <f t="shared" si="197"/>
        <v>60.465115808265182</v>
      </c>
      <c r="L212" s="15">
        <f t="shared" si="186"/>
        <v>5.0661866257684096E-8</v>
      </c>
      <c r="M212" s="14">
        <f t="shared" si="198"/>
        <v>48.837209641467709</v>
      </c>
      <c r="N212" s="15">
        <f t="shared" si="187"/>
        <v>-3.6494063770931007E-8</v>
      </c>
      <c r="O212" s="14">
        <f t="shared" si="199"/>
        <v>60.465116280108305</v>
      </c>
      <c r="P212" s="15">
        <f t="shared" si="188"/>
        <v>-1.1175416148034856E-10</v>
      </c>
      <c r="Q212" s="14">
        <f t="shared" si="200"/>
        <v>48.837209301577474</v>
      </c>
      <c r="R212" s="15">
        <f t="shared" si="189"/>
        <v>8.0500939247940551E-11</v>
      </c>
      <c r="S212" s="32">
        <f>$J$10*B212+$L$10</f>
        <v>-287.5</v>
      </c>
      <c r="T212" s="33">
        <f>$J$11*B212+$N$11</f>
        <v>-357.14285714285711</v>
      </c>
      <c r="U212" s="28"/>
      <c r="V212" s="24">
        <f t="shared" si="201"/>
        <v>195</v>
      </c>
      <c r="W212" s="14">
        <f t="shared" si="202"/>
        <v>79.727866061686456</v>
      </c>
      <c r="X212" s="15">
        <f t="shared" si="203"/>
        <v>1.1469215736870098E-4</v>
      </c>
      <c r="Y212" s="14">
        <f t="shared" si="204"/>
        <v>70.359754850201767</v>
      </c>
      <c r="Z212" s="15">
        <f t="shared" si="205"/>
        <v>-1.0039728826605199E-4</v>
      </c>
      <c r="AA212" s="14">
        <f t="shared" si="206"/>
        <v>79.731935731332953</v>
      </c>
      <c r="AB212" s="15">
        <f t="shared" si="207"/>
        <v>-1.2886336309492208E-4</v>
      </c>
      <c r="AC212" s="14">
        <f t="shared" si="208"/>
        <v>70.356192254245741</v>
      </c>
      <c r="AD212" s="15">
        <f t="shared" si="209"/>
        <v>1.1281217184588854E-4</v>
      </c>
      <c r="AE212" s="14">
        <f t="shared" si="210"/>
        <v>79.720842900763316</v>
      </c>
      <c r="AF212" s="15">
        <f t="shared" si="211"/>
        <v>5.3500595546118745E-4</v>
      </c>
      <c r="AG212" s="14">
        <f t="shared" si="212"/>
        <v>70.365902177283317</v>
      </c>
      <c r="AH212" s="15">
        <f t="shared" si="213"/>
        <v>-4.6825336559486175E-4</v>
      </c>
      <c r="AI212" s="14">
        <f t="shared" si="214"/>
        <v>79.729776757016708</v>
      </c>
      <c r="AJ212" s="15">
        <f t="shared" si="215"/>
        <v>3.4359822009832897E-7</v>
      </c>
      <c r="AK212" s="14">
        <f t="shared" si="216"/>
        <v>70.358082264422109</v>
      </c>
      <c r="AL212" s="15">
        <f t="shared" si="217"/>
        <v>-3.0078565238511601E-7</v>
      </c>
      <c r="AM212" s="32">
        <f t="shared" si="192"/>
        <v>-117.07317073170736</v>
      </c>
      <c r="AN212" s="33">
        <f t="shared" si="193"/>
        <v>-133.33333333333326</v>
      </c>
      <c r="AO212" s="28"/>
      <c r="AP212" s="24">
        <f t="shared" si="218"/>
        <v>195</v>
      </c>
      <c r="AQ212" s="16">
        <f t="shared" si="219"/>
        <v>79.999999999999972</v>
      </c>
      <c r="AR212" s="15">
        <f t="shared" si="220"/>
        <v>5.3290705182007498E-15</v>
      </c>
      <c r="AS212" s="14">
        <f t="shared" si="221"/>
        <v>69.999999999999986</v>
      </c>
      <c r="AT212" s="15">
        <f t="shared" si="222"/>
        <v>4.6629367034256567E-15</v>
      </c>
      <c r="AX212" s="24">
        <f t="shared" si="223"/>
        <v>195</v>
      </c>
      <c r="AY212" s="14">
        <f t="shared" si="224"/>
        <v>74.111675126903265</v>
      </c>
      <c r="AZ212" s="15">
        <f t="shared" si="225"/>
        <v>4.9368292871656515E-14</v>
      </c>
      <c r="BA212" s="14">
        <f t="shared" si="226"/>
        <v>58.883248730964603</v>
      </c>
      <c r="BB212" s="15">
        <f t="shared" si="227"/>
        <v>-1.961206155175408E-14</v>
      </c>
      <c r="BC212" s="14">
        <f t="shared" si="228"/>
        <v>74.111675126903592</v>
      </c>
      <c r="BD212" s="15">
        <f t="shared" si="229"/>
        <v>-6.5824390495542312E-15</v>
      </c>
      <c r="BE212" s="14">
        <f t="shared" si="230"/>
        <v>58.883248730964461</v>
      </c>
      <c r="BF212" s="15">
        <f t="shared" si="231"/>
        <v>0</v>
      </c>
      <c r="BG212" s="14">
        <f t="shared" si="232"/>
        <v>74.111675126903179</v>
      </c>
      <c r="BH212" s="15">
        <f t="shared" si="233"/>
        <v>6.5824390495541944E-14</v>
      </c>
      <c r="BI212" s="14">
        <f t="shared" si="234"/>
        <v>58.883248730964652</v>
      </c>
      <c r="BJ212" s="15">
        <f t="shared" si="235"/>
        <v>-3.1379298482806554E-14</v>
      </c>
      <c r="BK212" s="14">
        <f t="shared" si="236"/>
        <v>74.111675126903592</v>
      </c>
      <c r="BL212" s="15">
        <f t="shared" si="237"/>
        <v>-6.5824390495542312E-15</v>
      </c>
      <c r="BM212" s="14">
        <f t="shared" si="238"/>
        <v>58.883248730964461</v>
      </c>
      <c r="BN212" s="15">
        <f t="shared" si="239"/>
        <v>0</v>
      </c>
      <c r="BO212" s="47">
        <f t="shared" si="190"/>
        <v>40.75</v>
      </c>
      <c r="BP212" s="48">
        <f t="shared" si="191"/>
        <v>60.5</v>
      </c>
    </row>
    <row r="213" spans="2:68" s="2" customFormat="1" ht="12.45" x14ac:dyDescent="0.25">
      <c r="B213" s="24">
        <f t="shared" si="194"/>
        <v>196</v>
      </c>
      <c r="C213" s="14">
        <f t="shared" si="195"/>
        <v>60.465116136889947</v>
      </c>
      <c r="D213" s="15">
        <f t="shared" si="182"/>
        <v>1.5299543854041531E-8</v>
      </c>
      <c r="E213" s="14">
        <f t="shared" si="196"/>
        <v>48.837209404744222</v>
      </c>
      <c r="F213" s="15">
        <f t="shared" si="183"/>
        <v>-1.1020961032670584E-8</v>
      </c>
      <c r="G213" s="14">
        <f t="shared" si="180"/>
        <v>60.465116351497826</v>
      </c>
      <c r="H213" s="15">
        <f t="shared" si="184"/>
        <v>-7.7937647446901792E-9</v>
      </c>
      <c r="I213" s="14">
        <f t="shared" si="181"/>
        <v>48.837209250152327</v>
      </c>
      <c r="J213" s="15">
        <f t="shared" si="185"/>
        <v>5.6142077653476008E-9</v>
      </c>
      <c r="K213" s="14">
        <f t="shared" si="197"/>
        <v>60.465115858927049</v>
      </c>
      <c r="L213" s="15">
        <f t="shared" si="186"/>
        <v>4.5210295951392254E-8</v>
      </c>
      <c r="M213" s="14">
        <f t="shared" si="198"/>
        <v>48.837209604973644</v>
      </c>
      <c r="N213" s="15">
        <f t="shared" si="187"/>
        <v>-3.2567047725251541E-8</v>
      </c>
      <c r="O213" s="14">
        <f t="shared" si="199"/>
        <v>60.46511627999655</v>
      </c>
      <c r="P213" s="15">
        <f t="shared" si="188"/>
        <v>-9.9727781588399012E-11</v>
      </c>
      <c r="Q213" s="14">
        <f t="shared" si="200"/>
        <v>48.837209301657978</v>
      </c>
      <c r="R213" s="15">
        <f t="shared" si="189"/>
        <v>7.1839423299024929E-11</v>
      </c>
      <c r="S213" s="32">
        <f>$J$10*B213+$L$10</f>
        <v>-290</v>
      </c>
      <c r="T213" s="33">
        <f>$J$11*B213+$N$11</f>
        <v>-360</v>
      </c>
      <c r="U213" s="28"/>
      <c r="V213" s="24">
        <f t="shared" si="201"/>
        <v>196</v>
      </c>
      <c r="W213" s="14">
        <f t="shared" si="202"/>
        <v>79.727980753843823</v>
      </c>
      <c r="X213" s="15">
        <f t="shared" si="203"/>
        <v>1.0782821962695976E-4</v>
      </c>
      <c r="Y213" s="14">
        <f t="shared" si="204"/>
        <v>70.359654452913503</v>
      </c>
      <c r="Z213" s="15">
        <f t="shared" si="205"/>
        <v>-9.4389084281942814E-5</v>
      </c>
      <c r="AA213" s="14">
        <f t="shared" si="206"/>
        <v>79.731806867969851</v>
      </c>
      <c r="AB213" s="15">
        <f t="shared" si="207"/>
        <v>-1.2115135478296679E-4</v>
      </c>
      <c r="AC213" s="14">
        <f t="shared" si="208"/>
        <v>70.35630506641759</v>
      </c>
      <c r="AD213" s="15">
        <f t="shared" si="209"/>
        <v>1.0606047381678252E-4</v>
      </c>
      <c r="AE213" s="14">
        <f t="shared" si="210"/>
        <v>79.721377906718772</v>
      </c>
      <c r="AF213" s="15">
        <f t="shared" si="211"/>
        <v>5.0298746003374362E-4</v>
      </c>
      <c r="AG213" s="14">
        <f t="shared" si="212"/>
        <v>70.36543392391772</v>
      </c>
      <c r="AH213" s="15">
        <f t="shared" si="213"/>
        <v>-4.4023490489841777E-4</v>
      </c>
      <c r="AI213" s="14">
        <f t="shared" si="214"/>
        <v>79.729777100614925</v>
      </c>
      <c r="AJ213" s="15">
        <f t="shared" si="215"/>
        <v>3.23035065363797E-7</v>
      </c>
      <c r="AK213" s="14">
        <f t="shared" si="216"/>
        <v>70.358081963636451</v>
      </c>
      <c r="AL213" s="15">
        <f t="shared" si="217"/>
        <v>-2.8278467922859818E-7</v>
      </c>
      <c r="AM213" s="32">
        <f t="shared" si="192"/>
        <v>-118.69918699186996</v>
      </c>
      <c r="AN213" s="33">
        <f t="shared" si="193"/>
        <v>-135.04273504273499</v>
      </c>
      <c r="AO213" s="28"/>
      <c r="AP213" s="24">
        <f t="shared" si="218"/>
        <v>196</v>
      </c>
      <c r="AQ213" s="16">
        <f t="shared" si="219"/>
        <v>79.999999999999972</v>
      </c>
      <c r="AR213" s="15">
        <f t="shared" si="220"/>
        <v>5.3290705182007498E-15</v>
      </c>
      <c r="AS213" s="14">
        <f t="shared" si="221"/>
        <v>69.999999999999986</v>
      </c>
      <c r="AT213" s="15">
        <f t="shared" si="222"/>
        <v>4.6629367034256567E-15</v>
      </c>
      <c r="AX213" s="24">
        <f t="shared" si="223"/>
        <v>196</v>
      </c>
      <c r="AY213" s="14">
        <f t="shared" si="224"/>
        <v>74.111675126903307</v>
      </c>
      <c r="AZ213" s="15">
        <f t="shared" si="225"/>
        <v>4.2785853822102338E-14</v>
      </c>
      <c r="BA213" s="14">
        <f t="shared" si="226"/>
        <v>58.883248730964581</v>
      </c>
      <c r="BB213" s="15">
        <f t="shared" si="227"/>
        <v>-1.9612061551754074E-14</v>
      </c>
      <c r="BC213" s="14">
        <f t="shared" si="228"/>
        <v>74.111675126903592</v>
      </c>
      <c r="BD213" s="15">
        <f t="shared" si="229"/>
        <v>-6.5824390495542312E-15</v>
      </c>
      <c r="BE213" s="14">
        <f t="shared" si="230"/>
        <v>58.883248730964461</v>
      </c>
      <c r="BF213" s="15">
        <f t="shared" si="231"/>
        <v>0</v>
      </c>
      <c r="BG213" s="14">
        <f t="shared" si="232"/>
        <v>74.111675126903251</v>
      </c>
      <c r="BH213" s="15">
        <f t="shared" si="233"/>
        <v>5.265951239643361E-14</v>
      </c>
      <c r="BI213" s="14">
        <f t="shared" si="234"/>
        <v>58.883248730964624</v>
      </c>
      <c r="BJ213" s="15">
        <f t="shared" si="235"/>
        <v>-2.7456886172455719E-14</v>
      </c>
      <c r="BK213" s="14">
        <f t="shared" si="236"/>
        <v>74.111675126903592</v>
      </c>
      <c r="BL213" s="15">
        <f t="shared" si="237"/>
        <v>-6.5824390495542312E-15</v>
      </c>
      <c r="BM213" s="14">
        <f t="shared" si="238"/>
        <v>58.883248730964461</v>
      </c>
      <c r="BN213" s="15">
        <f t="shared" si="239"/>
        <v>0</v>
      </c>
      <c r="BO213" s="47">
        <f t="shared" si="190"/>
        <v>40.6</v>
      </c>
      <c r="BP213" s="48">
        <f t="shared" si="191"/>
        <v>60.4</v>
      </c>
    </row>
    <row r="214" spans="2:68" s="2" customFormat="1" ht="12.45" x14ac:dyDescent="0.25">
      <c r="B214" s="24">
        <f t="shared" si="194"/>
        <v>197</v>
      </c>
      <c r="C214" s="14">
        <f t="shared" si="195"/>
        <v>60.465116152189488</v>
      </c>
      <c r="D214" s="15">
        <f t="shared" si="182"/>
        <v>1.3653206121233552E-8</v>
      </c>
      <c r="E214" s="14">
        <f t="shared" si="196"/>
        <v>48.837209393723263</v>
      </c>
      <c r="F214" s="15">
        <f t="shared" si="183"/>
        <v>-9.8350287913717693E-9</v>
      </c>
      <c r="G214" s="14">
        <f t="shared" si="180"/>
        <v>60.465116343704061</v>
      </c>
      <c r="H214" s="15">
        <f t="shared" si="184"/>
        <v>-6.9551013837099163E-9</v>
      </c>
      <c r="I214" s="14">
        <f t="shared" si="181"/>
        <v>48.837209255766538</v>
      </c>
      <c r="J214" s="15">
        <f t="shared" si="185"/>
        <v>5.0100776860517726E-9</v>
      </c>
      <c r="K214" s="14">
        <f t="shared" si="197"/>
        <v>60.465115904137349</v>
      </c>
      <c r="L214" s="15">
        <f t="shared" si="186"/>
        <v>4.034535150410079E-8</v>
      </c>
      <c r="M214" s="14">
        <f t="shared" si="198"/>
        <v>48.837209572406593</v>
      </c>
      <c r="N214" s="15">
        <f t="shared" si="187"/>
        <v>-2.9062604767204903E-8</v>
      </c>
      <c r="O214" s="14">
        <f t="shared" si="199"/>
        <v>60.465116279896826</v>
      </c>
      <c r="P214" s="15">
        <f t="shared" si="188"/>
        <v>-8.8996365832372248E-11</v>
      </c>
      <c r="Q214" s="14">
        <f t="shared" si="200"/>
        <v>48.837209301729814</v>
      </c>
      <c r="R214" s="15">
        <f t="shared" si="189"/>
        <v>6.4108718333955039E-11</v>
      </c>
      <c r="S214" s="32">
        <f>$J$10*B214+$L$10</f>
        <v>-292.5</v>
      </c>
      <c r="T214" s="33">
        <f>$J$11*B214+$N$11</f>
        <v>-362.85714285714289</v>
      </c>
      <c r="U214" s="28"/>
      <c r="V214" s="24">
        <f t="shared" si="201"/>
        <v>197</v>
      </c>
      <c r="W214" s="14">
        <f t="shared" si="202"/>
        <v>79.72808858206345</v>
      </c>
      <c r="X214" s="15">
        <f t="shared" si="203"/>
        <v>1.0137506600749191E-4</v>
      </c>
      <c r="Y214" s="14">
        <f t="shared" si="204"/>
        <v>70.359560063829221</v>
      </c>
      <c r="Z214" s="15">
        <f t="shared" si="205"/>
        <v>-8.8740424377675708E-5</v>
      </c>
      <c r="AA214" s="14">
        <f t="shared" si="206"/>
        <v>79.731685716615061</v>
      </c>
      <c r="AB214" s="15">
        <f t="shared" si="207"/>
        <v>-1.1390088155760481E-4</v>
      </c>
      <c r="AC214" s="14">
        <f t="shared" si="208"/>
        <v>70.356411126891402</v>
      </c>
      <c r="AD214" s="15">
        <f t="shared" si="209"/>
        <v>9.9712874208179869E-5</v>
      </c>
      <c r="AE214" s="14">
        <f t="shared" si="210"/>
        <v>79.72188089417881</v>
      </c>
      <c r="AF214" s="15">
        <f t="shared" si="211"/>
        <v>4.7288518920396427E-4</v>
      </c>
      <c r="AG214" s="14">
        <f t="shared" si="212"/>
        <v>70.36499368901282</v>
      </c>
      <c r="AH214" s="15">
        <f t="shared" si="213"/>
        <v>-4.1389268579905547E-4</v>
      </c>
      <c r="AI214" s="14">
        <f t="shared" si="214"/>
        <v>79.729777423649992</v>
      </c>
      <c r="AJ214" s="15">
        <f t="shared" si="215"/>
        <v>3.0370254311407052E-7</v>
      </c>
      <c r="AK214" s="14">
        <f t="shared" si="216"/>
        <v>70.358081680851768</v>
      </c>
      <c r="AL214" s="15">
        <f t="shared" si="217"/>
        <v>-2.6586100432268722E-7</v>
      </c>
      <c r="AM214" s="32">
        <f t="shared" si="192"/>
        <v>-120.32520325203257</v>
      </c>
      <c r="AN214" s="33">
        <f t="shared" si="193"/>
        <v>-136.75213675213672</v>
      </c>
      <c r="AO214" s="28"/>
      <c r="AP214" s="24">
        <f t="shared" si="218"/>
        <v>197</v>
      </c>
      <c r="AQ214" s="16">
        <f t="shared" si="219"/>
        <v>79.999999999999972</v>
      </c>
      <c r="AR214" s="15">
        <f t="shared" si="220"/>
        <v>5.3290705182007498E-15</v>
      </c>
      <c r="AS214" s="14">
        <f t="shared" si="221"/>
        <v>69.999999999999986</v>
      </c>
      <c r="AT214" s="15">
        <f t="shared" si="222"/>
        <v>4.6629367034256567E-15</v>
      </c>
      <c r="AX214" s="24">
        <f t="shared" si="223"/>
        <v>197</v>
      </c>
      <c r="AY214" s="14">
        <f t="shared" si="224"/>
        <v>74.11167512690335</v>
      </c>
      <c r="AZ214" s="15">
        <f t="shared" si="225"/>
        <v>3.6203414772548155E-14</v>
      </c>
      <c r="BA214" s="14">
        <f t="shared" si="226"/>
        <v>58.88324873096456</v>
      </c>
      <c r="BB214" s="15">
        <f t="shared" si="227"/>
        <v>-1.5689649241403252E-14</v>
      </c>
      <c r="BC214" s="14">
        <f t="shared" si="228"/>
        <v>74.111675126903592</v>
      </c>
      <c r="BD214" s="15">
        <f t="shared" si="229"/>
        <v>-6.5824390495542312E-15</v>
      </c>
      <c r="BE214" s="14">
        <f t="shared" si="230"/>
        <v>58.883248730964461</v>
      </c>
      <c r="BF214" s="15">
        <f t="shared" si="231"/>
        <v>0</v>
      </c>
      <c r="BG214" s="14">
        <f t="shared" si="232"/>
        <v>74.111675126903307</v>
      </c>
      <c r="BH214" s="15">
        <f t="shared" si="233"/>
        <v>4.2785853822102338E-14</v>
      </c>
      <c r="BI214" s="14">
        <f t="shared" si="234"/>
        <v>58.883248730964596</v>
      </c>
      <c r="BJ214" s="15">
        <f t="shared" si="235"/>
        <v>-1.9612061551754077E-14</v>
      </c>
      <c r="BK214" s="14">
        <f t="shared" si="236"/>
        <v>74.111675126903592</v>
      </c>
      <c r="BL214" s="15">
        <f t="shared" si="237"/>
        <v>-6.5824390495542312E-15</v>
      </c>
      <c r="BM214" s="14">
        <f t="shared" si="238"/>
        <v>58.883248730964461</v>
      </c>
      <c r="BN214" s="15">
        <f t="shared" si="239"/>
        <v>0</v>
      </c>
      <c r="BO214" s="47">
        <f t="shared" si="190"/>
        <v>40.450000000000003</v>
      </c>
      <c r="BP214" s="48">
        <f t="shared" si="191"/>
        <v>60.3</v>
      </c>
    </row>
    <row r="215" spans="2:68" s="2" customFormat="1" ht="12.45" x14ac:dyDescent="0.25">
      <c r="B215" s="24">
        <f t="shared" si="194"/>
        <v>198</v>
      </c>
      <c r="C215" s="14">
        <f t="shared" si="195"/>
        <v>60.465116165842694</v>
      </c>
      <c r="D215" s="15">
        <f t="shared" si="182"/>
        <v>1.218402490010817E-8</v>
      </c>
      <c r="E215" s="14">
        <f t="shared" si="196"/>
        <v>48.837209383888236</v>
      </c>
      <c r="F215" s="15">
        <f t="shared" si="183"/>
        <v>-8.7767109135938881E-9</v>
      </c>
      <c r="G215" s="14">
        <f t="shared" si="180"/>
        <v>60.465116336748963</v>
      </c>
      <c r="H215" s="15">
        <f t="shared" si="184"/>
        <v>-6.2066849437769633E-9</v>
      </c>
      <c r="I215" s="14">
        <f t="shared" si="181"/>
        <v>48.837209260776618</v>
      </c>
      <c r="J215" s="15">
        <f t="shared" si="185"/>
        <v>4.4709578261858951E-9</v>
      </c>
      <c r="K215" s="14">
        <f t="shared" si="197"/>
        <v>60.465115944482697</v>
      </c>
      <c r="L215" s="15">
        <f t="shared" si="186"/>
        <v>3.6003908743253987E-8</v>
      </c>
      <c r="M215" s="14">
        <f t="shared" si="198"/>
        <v>48.837209543343988</v>
      </c>
      <c r="N215" s="15">
        <f t="shared" si="187"/>
        <v>-2.5935265490772963E-8</v>
      </c>
      <c r="O215" s="14">
        <f t="shared" si="199"/>
        <v>60.46511627980783</v>
      </c>
      <c r="P215" s="15">
        <f t="shared" si="188"/>
        <v>-7.9419582021955648E-11</v>
      </c>
      <c r="Q215" s="14">
        <f t="shared" si="200"/>
        <v>48.837209301793919</v>
      </c>
      <c r="R215" s="15">
        <f t="shared" si="189"/>
        <v>5.7209348369724466E-11</v>
      </c>
      <c r="S215" s="32">
        <f>$J$10*B215+$L$10</f>
        <v>-295</v>
      </c>
      <c r="T215" s="33">
        <f>$J$11*B215+$N$11</f>
        <v>-365.71428571428578</v>
      </c>
      <c r="U215" s="28"/>
      <c r="V215" s="24">
        <f t="shared" si="201"/>
        <v>198</v>
      </c>
      <c r="W215" s="14">
        <f t="shared" si="202"/>
        <v>79.728189957129459</v>
      </c>
      <c r="X215" s="15">
        <f t="shared" si="203"/>
        <v>9.5308112350700469E-5</v>
      </c>
      <c r="Y215" s="14">
        <f t="shared" si="204"/>
        <v>70.359471323404847</v>
      </c>
      <c r="Z215" s="15">
        <f t="shared" si="205"/>
        <v>-8.3429794109690647E-5</v>
      </c>
      <c r="AA215" s="14">
        <f t="shared" si="206"/>
        <v>79.731571815733503</v>
      </c>
      <c r="AB215" s="15">
        <f t="shared" si="207"/>
        <v>-1.070843223560658E-4</v>
      </c>
      <c r="AC215" s="14">
        <f t="shared" si="208"/>
        <v>70.356510839765605</v>
      </c>
      <c r="AD215" s="15">
        <f t="shared" si="209"/>
        <v>9.3745185322902103E-5</v>
      </c>
      <c r="AE215" s="14">
        <f t="shared" si="210"/>
        <v>79.722353779368007</v>
      </c>
      <c r="AF215" s="15">
        <f t="shared" si="211"/>
        <v>4.4458446024542297E-4</v>
      </c>
      <c r="AG215" s="14">
        <f t="shared" si="212"/>
        <v>70.364579796327021</v>
      </c>
      <c r="AH215" s="15">
        <f t="shared" si="213"/>
        <v>-3.8912645675281965E-4</v>
      </c>
      <c r="AI215" s="14">
        <f t="shared" si="214"/>
        <v>79.729777727352541</v>
      </c>
      <c r="AJ215" s="15">
        <f t="shared" si="215"/>
        <v>2.8552700204187431E-7</v>
      </c>
      <c r="AK215" s="14">
        <f t="shared" si="216"/>
        <v>70.358081414990764</v>
      </c>
      <c r="AL215" s="15">
        <f t="shared" si="217"/>
        <v>-2.4995014946682659E-7</v>
      </c>
      <c r="AM215" s="32">
        <f t="shared" si="192"/>
        <v>-121.95121951219517</v>
      </c>
      <c r="AN215" s="33">
        <f t="shared" si="193"/>
        <v>-138.4615384615384</v>
      </c>
      <c r="AO215" s="28"/>
      <c r="AP215" s="24">
        <f t="shared" si="218"/>
        <v>198</v>
      </c>
      <c r="AQ215" s="16">
        <f t="shared" si="219"/>
        <v>79.999999999999972</v>
      </c>
      <c r="AR215" s="15">
        <f t="shared" si="220"/>
        <v>5.3290705182007498E-15</v>
      </c>
      <c r="AS215" s="14">
        <f t="shared" si="221"/>
        <v>69.999999999999986</v>
      </c>
      <c r="AT215" s="15">
        <f t="shared" si="222"/>
        <v>4.6629367034256567E-15</v>
      </c>
      <c r="AX215" s="24">
        <f t="shared" si="223"/>
        <v>198</v>
      </c>
      <c r="AY215" s="14">
        <f t="shared" si="224"/>
        <v>74.111675126903393</v>
      </c>
      <c r="AZ215" s="15">
        <f t="shared" si="225"/>
        <v>2.9620975722993959E-14</v>
      </c>
      <c r="BA215" s="14">
        <f t="shared" si="226"/>
        <v>58.883248730964546</v>
      </c>
      <c r="BB215" s="15">
        <f t="shared" si="227"/>
        <v>-1.5689649241403248E-14</v>
      </c>
      <c r="BC215" s="14">
        <f t="shared" si="228"/>
        <v>74.111675126903592</v>
      </c>
      <c r="BD215" s="15">
        <f t="shared" si="229"/>
        <v>-6.5824390495542312E-15</v>
      </c>
      <c r="BE215" s="14">
        <f t="shared" si="230"/>
        <v>58.883248730964461</v>
      </c>
      <c r="BF215" s="15">
        <f t="shared" si="231"/>
        <v>0</v>
      </c>
      <c r="BG215" s="14">
        <f t="shared" si="232"/>
        <v>74.11167512690335</v>
      </c>
      <c r="BH215" s="15">
        <f t="shared" si="233"/>
        <v>3.6203414772548155E-14</v>
      </c>
      <c r="BI215" s="14">
        <f t="shared" si="234"/>
        <v>58.883248730964574</v>
      </c>
      <c r="BJ215" s="15">
        <f t="shared" si="235"/>
        <v>-1.9612061551754068E-14</v>
      </c>
      <c r="BK215" s="14">
        <f t="shared" si="236"/>
        <v>74.111675126903592</v>
      </c>
      <c r="BL215" s="15">
        <f t="shared" si="237"/>
        <v>-6.5824390495542312E-15</v>
      </c>
      <c r="BM215" s="14">
        <f t="shared" si="238"/>
        <v>58.883248730964461</v>
      </c>
      <c r="BN215" s="15">
        <f t="shared" si="239"/>
        <v>0</v>
      </c>
      <c r="BO215" s="47">
        <f t="shared" si="190"/>
        <v>40.299999999999997</v>
      </c>
      <c r="BP215" s="48">
        <f t="shared" si="191"/>
        <v>60.2</v>
      </c>
    </row>
    <row r="216" spans="2:68" s="2" customFormat="1" ht="12.45" x14ac:dyDescent="0.25">
      <c r="B216" s="24">
        <f t="shared" si="194"/>
        <v>199</v>
      </c>
      <c r="C216" s="14">
        <f t="shared" si="195"/>
        <v>60.465116178026719</v>
      </c>
      <c r="D216" s="15">
        <f t="shared" si="182"/>
        <v>1.0872938993600201E-8</v>
      </c>
      <c r="E216" s="14">
        <f t="shared" si="196"/>
        <v>48.837209375111527</v>
      </c>
      <c r="F216" s="15">
        <f t="shared" si="183"/>
        <v>-7.832277937325216E-9</v>
      </c>
      <c r="G216" s="14">
        <f t="shared" si="180"/>
        <v>60.46511633054228</v>
      </c>
      <c r="H216" s="15">
        <f t="shared" si="184"/>
        <v>-5.5388027497826897E-9</v>
      </c>
      <c r="I216" s="14">
        <f t="shared" si="181"/>
        <v>48.837209265247573</v>
      </c>
      <c r="J216" s="15">
        <f t="shared" si="185"/>
        <v>3.9898520043379904E-9</v>
      </c>
      <c r="K216" s="14">
        <f t="shared" si="197"/>
        <v>60.465115980486608</v>
      </c>
      <c r="L216" s="15">
        <f t="shared" si="186"/>
        <v>3.2129635840760784E-8</v>
      </c>
      <c r="M216" s="14">
        <f t="shared" si="198"/>
        <v>48.837209517408724</v>
      </c>
      <c r="N216" s="15">
        <f t="shared" si="187"/>
        <v>-2.3144449912138043E-8</v>
      </c>
      <c r="O216" s="14">
        <f t="shared" si="199"/>
        <v>60.465116279728413</v>
      </c>
      <c r="P216" s="15">
        <f t="shared" si="188"/>
        <v>-7.0875305624440443E-11</v>
      </c>
      <c r="Q216" s="14">
        <f t="shared" si="200"/>
        <v>48.837209301851132</v>
      </c>
      <c r="R216" s="15">
        <f t="shared" si="189"/>
        <v>5.1054271921202599E-11</v>
      </c>
      <c r="S216" s="32">
        <f>$J$10*B216+$L$10</f>
        <v>-297.5</v>
      </c>
      <c r="T216" s="33">
        <f>$J$11*B216+$N$11</f>
        <v>-368.57142857142856</v>
      </c>
      <c r="U216" s="28"/>
      <c r="V216" s="24">
        <f t="shared" si="201"/>
        <v>199</v>
      </c>
      <c r="W216" s="14">
        <f t="shared" si="202"/>
        <v>79.728285265241809</v>
      </c>
      <c r="X216" s="15">
        <f t="shared" si="203"/>
        <v>8.9604245798291515E-5</v>
      </c>
      <c r="Y216" s="14">
        <f t="shared" si="204"/>
        <v>70.359387893610744</v>
      </c>
      <c r="Z216" s="15">
        <f t="shared" si="205"/>
        <v>-7.8436966246542283E-5</v>
      </c>
      <c r="AA216" s="14">
        <f t="shared" si="206"/>
        <v>79.731464731411151</v>
      </c>
      <c r="AB216" s="15">
        <f t="shared" si="207"/>
        <v>-1.0067570911331813E-4</v>
      </c>
      <c r="AC216" s="14">
        <f t="shared" si="208"/>
        <v>70.356604584950929</v>
      </c>
      <c r="AD216" s="15">
        <f t="shared" si="209"/>
        <v>8.8134667461048366E-5</v>
      </c>
      <c r="AE216" s="14">
        <f t="shared" si="210"/>
        <v>79.722798363828247</v>
      </c>
      <c r="AF216" s="15">
        <f t="shared" si="211"/>
        <v>4.1797745417770926E-4</v>
      </c>
      <c r="AG216" s="14">
        <f t="shared" si="212"/>
        <v>70.364190669870268</v>
      </c>
      <c r="AH216" s="15">
        <f t="shared" si="213"/>
        <v>-3.6584195829547639E-4</v>
      </c>
      <c r="AI216" s="14">
        <f t="shared" si="214"/>
        <v>79.729778012879549</v>
      </c>
      <c r="AJ216" s="15">
        <f t="shared" si="215"/>
        <v>2.6843920508667907E-7</v>
      </c>
      <c r="AK216" s="14">
        <f t="shared" si="216"/>
        <v>70.358081165040616</v>
      </c>
      <c r="AL216" s="15">
        <f t="shared" si="217"/>
        <v>-2.3499150891836962E-7</v>
      </c>
      <c r="AM216" s="32">
        <f t="shared" si="192"/>
        <v>-123.57723577235777</v>
      </c>
      <c r="AN216" s="33">
        <f t="shared" si="193"/>
        <v>-140.17094017094013</v>
      </c>
      <c r="AO216" s="28"/>
      <c r="AP216" s="24">
        <f t="shared" si="218"/>
        <v>199</v>
      </c>
      <c r="AQ216" s="16">
        <f t="shared" si="219"/>
        <v>79.999999999999972</v>
      </c>
      <c r="AR216" s="15">
        <f t="shared" si="220"/>
        <v>5.3290705182007498E-15</v>
      </c>
      <c r="AS216" s="14">
        <f t="shared" si="221"/>
        <v>69.999999999999986</v>
      </c>
      <c r="AT216" s="15">
        <f t="shared" si="222"/>
        <v>4.6629367034256567E-15</v>
      </c>
      <c r="AX216" s="24">
        <f t="shared" si="223"/>
        <v>199</v>
      </c>
      <c r="AY216" s="14">
        <f t="shared" si="224"/>
        <v>74.111675126903421</v>
      </c>
      <c r="AZ216" s="15">
        <f t="shared" si="225"/>
        <v>2.3038536673439757E-14</v>
      </c>
      <c r="BA216" s="14">
        <f t="shared" si="226"/>
        <v>58.883248730964532</v>
      </c>
      <c r="BB216" s="15">
        <f t="shared" si="227"/>
        <v>-1.1767236931052434E-14</v>
      </c>
      <c r="BC216" s="14">
        <f t="shared" si="228"/>
        <v>74.111675126903592</v>
      </c>
      <c r="BD216" s="15">
        <f t="shared" si="229"/>
        <v>-6.5824390495542312E-15</v>
      </c>
      <c r="BE216" s="14">
        <f t="shared" si="230"/>
        <v>58.883248730964461</v>
      </c>
      <c r="BF216" s="15">
        <f t="shared" si="231"/>
        <v>0</v>
      </c>
      <c r="BG216" s="14">
        <f t="shared" si="232"/>
        <v>74.111675126903393</v>
      </c>
      <c r="BH216" s="15">
        <f t="shared" si="233"/>
        <v>2.9620975722993959E-14</v>
      </c>
      <c r="BI216" s="14">
        <f t="shared" si="234"/>
        <v>58.883248730964553</v>
      </c>
      <c r="BJ216" s="15">
        <f t="shared" si="235"/>
        <v>-1.5689649241403248E-14</v>
      </c>
      <c r="BK216" s="14">
        <f t="shared" si="236"/>
        <v>74.111675126903592</v>
      </c>
      <c r="BL216" s="15">
        <f t="shared" si="237"/>
        <v>-6.5824390495542312E-15</v>
      </c>
      <c r="BM216" s="14">
        <f t="shared" si="238"/>
        <v>58.883248730964461</v>
      </c>
      <c r="BN216" s="15">
        <f t="shared" si="239"/>
        <v>0</v>
      </c>
      <c r="BO216" s="47">
        <f t="shared" si="190"/>
        <v>40.150000000000006</v>
      </c>
      <c r="BP216" s="48">
        <f t="shared" si="191"/>
        <v>60.099999999999994</v>
      </c>
    </row>
    <row r="217" spans="2:68" s="2" customFormat="1" ht="12.45" x14ac:dyDescent="0.25">
      <c r="B217" s="25">
        <f t="shared" si="194"/>
        <v>200</v>
      </c>
      <c r="C217" s="17">
        <f t="shared" si="195"/>
        <v>60.465116188899657</v>
      </c>
      <c r="D217" s="18">
        <f t="shared" si="182"/>
        <v>9.7029344559018682E-9</v>
      </c>
      <c r="E217" s="17">
        <f t="shared" si="196"/>
        <v>48.83720936727925</v>
      </c>
      <c r="F217" s="18">
        <f t="shared" si="183"/>
        <v>-6.9894703358386323E-9</v>
      </c>
      <c r="G217" s="14">
        <f t="shared" ref="G217" si="240">+G216+H216*$C$13</f>
        <v>60.465116325003478</v>
      </c>
      <c r="H217" s="15">
        <f t="shared" si="184"/>
        <v>-4.9427888448860813E-9</v>
      </c>
      <c r="I217" s="14">
        <f t="shared" ref="I217" si="241">+I216+J216*$C$13</f>
        <v>48.837209269237427</v>
      </c>
      <c r="J217" s="15">
        <f t="shared" si="185"/>
        <v>3.5605145498607271E-9</v>
      </c>
      <c r="K217" s="14">
        <f t="shared" si="197"/>
        <v>60.465116012616242</v>
      </c>
      <c r="L217" s="15">
        <f t="shared" si="186"/>
        <v>2.8672262786244573E-8</v>
      </c>
      <c r="M217" s="14">
        <f t="shared" si="198"/>
        <v>48.837209494264272</v>
      </c>
      <c r="N217" s="15">
        <f t="shared" si="187"/>
        <v>-2.0653946108950549E-8</v>
      </c>
      <c r="O217" s="14">
        <f t="shared" si="199"/>
        <v>60.465116279657536</v>
      </c>
      <c r="P217" s="15">
        <f t="shared" si="188"/>
        <v>-6.3248517534475468E-11</v>
      </c>
      <c r="Q217" s="14">
        <f t="shared" si="200"/>
        <v>48.837209301902185</v>
      </c>
      <c r="R217" s="15">
        <f t="shared" si="189"/>
        <v>4.5559112038517924E-11</v>
      </c>
      <c r="S217" s="32">
        <f>$J$10*B217+$L$10</f>
        <v>-300</v>
      </c>
      <c r="T217" s="33">
        <f>$J$11*B217+$N$11</f>
        <v>-371.42857142857144</v>
      </c>
      <c r="U217" s="28"/>
      <c r="V217" s="24">
        <f t="shared" si="201"/>
        <v>200</v>
      </c>
      <c r="W217" s="14">
        <f t="shared" si="202"/>
        <v>79.72837486948761</v>
      </c>
      <c r="X217" s="15">
        <f t="shared" si="203"/>
        <v>8.4241736725942928E-5</v>
      </c>
      <c r="Y217" s="14">
        <f t="shared" si="204"/>
        <v>70.359309456644496</v>
      </c>
      <c r="Z217" s="15">
        <f t="shared" si="205"/>
        <v>-7.3742923783370884E-5</v>
      </c>
      <c r="AA217" s="14">
        <f t="shared" si="206"/>
        <v>79.731364055702045</v>
      </c>
      <c r="AB217" s="15">
        <f t="shared" si="207"/>
        <v>-9.465062784475009E-5</v>
      </c>
      <c r="AC217" s="14">
        <f t="shared" si="208"/>
        <v>70.356692719618394</v>
      </c>
      <c r="AD217" s="15">
        <f t="shared" si="209"/>
        <v>8.2859942205359971E-5</v>
      </c>
      <c r="AE217" s="14">
        <f t="shared" si="210"/>
        <v>79.723216341282424</v>
      </c>
      <c r="AF217" s="15">
        <f t="shared" si="211"/>
        <v>3.9296280495282332E-4</v>
      </c>
      <c r="AG217" s="14">
        <f t="shared" si="212"/>
        <v>70.363824827911969</v>
      </c>
      <c r="AH217" s="15">
        <f t="shared" si="213"/>
        <v>-3.4395056533220725E-4</v>
      </c>
      <c r="AI217" s="14">
        <f t="shared" si="214"/>
        <v>79.729778281318758</v>
      </c>
      <c r="AJ217" s="15">
        <f t="shared" si="215"/>
        <v>2.5237405232303445E-7</v>
      </c>
      <c r="AK217" s="14">
        <f t="shared" si="216"/>
        <v>70.358080930049113</v>
      </c>
      <c r="AL217" s="15">
        <f t="shared" si="217"/>
        <v>-2.2092808826812416E-7</v>
      </c>
      <c r="AM217" s="32">
        <f t="shared" si="192"/>
        <v>-125.20325203252037</v>
      </c>
      <c r="AN217" s="33">
        <f t="shared" si="193"/>
        <v>-141.8803418803418</v>
      </c>
      <c r="AO217" s="28"/>
      <c r="AP217" s="24">
        <f t="shared" si="218"/>
        <v>200</v>
      </c>
      <c r="AQ217" s="16">
        <f t="shared" si="219"/>
        <v>79.999999999999972</v>
      </c>
      <c r="AR217" s="15">
        <f t="shared" si="220"/>
        <v>5.3290705182007498E-15</v>
      </c>
      <c r="AS217" s="14">
        <f t="shared" si="221"/>
        <v>69.999999999999986</v>
      </c>
      <c r="AT217" s="15">
        <f t="shared" si="222"/>
        <v>4.6629367034256567E-15</v>
      </c>
      <c r="AX217" s="24">
        <f t="shared" si="223"/>
        <v>200</v>
      </c>
      <c r="AY217" s="14">
        <f t="shared" si="224"/>
        <v>74.111675126903449</v>
      </c>
      <c r="AZ217" s="15">
        <f t="shared" si="225"/>
        <v>1.81017073862741E-14</v>
      </c>
      <c r="BA217" s="14">
        <f t="shared" si="226"/>
        <v>58.883248730964517</v>
      </c>
      <c r="BB217" s="15">
        <f t="shared" si="227"/>
        <v>-7.8448246207016195E-15</v>
      </c>
      <c r="BC217" s="14">
        <f t="shared" si="228"/>
        <v>74.111675126903592</v>
      </c>
      <c r="BD217" s="15">
        <f t="shared" si="229"/>
        <v>-6.5824390495542312E-15</v>
      </c>
      <c r="BE217" s="14">
        <f t="shared" si="230"/>
        <v>58.883248730964461</v>
      </c>
      <c r="BF217" s="15">
        <f t="shared" si="231"/>
        <v>0</v>
      </c>
      <c r="BG217" s="14">
        <f t="shared" si="232"/>
        <v>74.111675126903421</v>
      </c>
      <c r="BH217" s="15">
        <f t="shared" si="233"/>
        <v>2.3038536673439757E-14</v>
      </c>
      <c r="BI217" s="14">
        <f t="shared" si="234"/>
        <v>58.883248730964539</v>
      </c>
      <c r="BJ217" s="15">
        <f t="shared" si="235"/>
        <v>-1.5689649241403245E-14</v>
      </c>
      <c r="BK217" s="14">
        <f t="shared" si="236"/>
        <v>74.111675126903592</v>
      </c>
      <c r="BL217" s="15">
        <f t="shared" si="237"/>
        <v>-6.5824390495542312E-15</v>
      </c>
      <c r="BM217" s="14">
        <f t="shared" si="238"/>
        <v>58.883248730964461</v>
      </c>
      <c r="BN217" s="15">
        <f t="shared" si="239"/>
        <v>0</v>
      </c>
      <c r="BO217" s="47">
        <f t="shared" si="190"/>
        <v>40</v>
      </c>
      <c r="BP217" s="48">
        <f t="shared" si="191"/>
        <v>60</v>
      </c>
    </row>
    <row r="218" spans="2:68" x14ac:dyDescent="0.25">
      <c r="AQ218" s="2"/>
      <c r="AR218" s="2"/>
      <c r="AS218" s="2"/>
      <c r="AT218" s="2"/>
      <c r="AU218" s="2"/>
      <c r="AV218" s="2"/>
      <c r="AW218" s="2"/>
      <c r="AX218" s="24">
        <f t="shared" si="223"/>
        <v>201</v>
      </c>
      <c r="BC218" s="2"/>
      <c r="BO218" s="47">
        <f t="shared" ref="BO218:BO281" si="242">$BD$11-$BB$11*AX218</f>
        <v>39.85</v>
      </c>
      <c r="BP218" s="48">
        <f t="shared" ref="BP218:BP281" si="243">$BD$10-$BB$10*AX218</f>
        <v>59.9</v>
      </c>
    </row>
    <row r="219" spans="2:68" x14ac:dyDescent="0.25">
      <c r="AQ219" s="2"/>
      <c r="AR219" s="2"/>
      <c r="AS219" s="2"/>
      <c r="AT219" s="2"/>
      <c r="AU219" s="2"/>
      <c r="AV219" s="2"/>
      <c r="AW219" s="2"/>
      <c r="AX219" s="24">
        <f t="shared" si="223"/>
        <v>202</v>
      </c>
      <c r="BC219" s="2"/>
      <c r="BO219" s="47">
        <f t="shared" si="242"/>
        <v>39.700000000000003</v>
      </c>
      <c r="BP219" s="48">
        <f t="shared" si="243"/>
        <v>59.8</v>
      </c>
    </row>
    <row r="220" spans="2:68" x14ac:dyDescent="0.25">
      <c r="AX220" s="24">
        <f t="shared" si="223"/>
        <v>203</v>
      </c>
      <c r="BO220" s="47">
        <f t="shared" si="242"/>
        <v>39.549999999999997</v>
      </c>
      <c r="BP220" s="48">
        <f t="shared" si="243"/>
        <v>59.7</v>
      </c>
    </row>
    <row r="221" spans="2:68" x14ac:dyDescent="0.25">
      <c r="AX221" s="24">
        <f t="shared" si="223"/>
        <v>204</v>
      </c>
      <c r="BO221" s="47">
        <f t="shared" si="242"/>
        <v>39.400000000000006</v>
      </c>
      <c r="BP221" s="48">
        <f t="shared" si="243"/>
        <v>59.599999999999994</v>
      </c>
    </row>
    <row r="222" spans="2:68" x14ac:dyDescent="0.25">
      <c r="AX222" s="24">
        <f t="shared" si="223"/>
        <v>205</v>
      </c>
      <c r="BO222" s="47">
        <f t="shared" si="242"/>
        <v>39.25</v>
      </c>
      <c r="BP222" s="48">
        <f t="shared" si="243"/>
        <v>59.5</v>
      </c>
    </row>
    <row r="223" spans="2:68" x14ac:dyDescent="0.25">
      <c r="AX223" s="24">
        <f t="shared" si="223"/>
        <v>206</v>
      </c>
      <c r="BO223" s="47">
        <f t="shared" si="242"/>
        <v>39.1</v>
      </c>
      <c r="BP223" s="48">
        <f t="shared" si="243"/>
        <v>59.4</v>
      </c>
    </row>
    <row r="224" spans="2:68" x14ac:dyDescent="0.25">
      <c r="AX224" s="24">
        <f t="shared" si="223"/>
        <v>207</v>
      </c>
      <c r="BO224" s="47">
        <f t="shared" si="242"/>
        <v>38.950000000000003</v>
      </c>
      <c r="BP224" s="48">
        <f t="shared" si="243"/>
        <v>59.3</v>
      </c>
    </row>
    <row r="225" spans="50:68" x14ac:dyDescent="0.25">
      <c r="AX225" s="24">
        <f t="shared" si="223"/>
        <v>208</v>
      </c>
      <c r="BO225" s="47">
        <f t="shared" si="242"/>
        <v>38.799999999999997</v>
      </c>
      <c r="BP225" s="48">
        <f t="shared" si="243"/>
        <v>59.2</v>
      </c>
    </row>
    <row r="226" spans="50:68" x14ac:dyDescent="0.25">
      <c r="AX226" s="24">
        <f t="shared" si="223"/>
        <v>209</v>
      </c>
      <c r="BO226" s="47">
        <f t="shared" si="242"/>
        <v>38.650000000000006</v>
      </c>
      <c r="BP226" s="48">
        <f t="shared" si="243"/>
        <v>59.099999999999994</v>
      </c>
    </row>
    <row r="227" spans="50:68" x14ac:dyDescent="0.25">
      <c r="AX227" s="24">
        <f t="shared" si="223"/>
        <v>210</v>
      </c>
      <c r="BO227" s="47">
        <f t="shared" si="242"/>
        <v>38.5</v>
      </c>
      <c r="BP227" s="48">
        <f t="shared" si="243"/>
        <v>59</v>
      </c>
    </row>
    <row r="228" spans="50:68" x14ac:dyDescent="0.25">
      <c r="AX228" s="24">
        <f t="shared" si="223"/>
        <v>211</v>
      </c>
      <c r="BO228" s="47">
        <f t="shared" si="242"/>
        <v>38.35</v>
      </c>
      <c r="BP228" s="48">
        <f t="shared" si="243"/>
        <v>58.9</v>
      </c>
    </row>
    <row r="229" spans="50:68" x14ac:dyDescent="0.25">
      <c r="AX229" s="24">
        <f t="shared" si="223"/>
        <v>212</v>
      </c>
      <c r="BO229" s="47">
        <f t="shared" si="242"/>
        <v>38.200000000000003</v>
      </c>
      <c r="BP229" s="48">
        <f t="shared" si="243"/>
        <v>58.8</v>
      </c>
    </row>
    <row r="230" spans="50:68" x14ac:dyDescent="0.25">
      <c r="AX230" s="24">
        <f t="shared" si="223"/>
        <v>213</v>
      </c>
      <c r="BO230" s="47">
        <f t="shared" si="242"/>
        <v>38.049999999999997</v>
      </c>
      <c r="BP230" s="48">
        <f t="shared" si="243"/>
        <v>58.7</v>
      </c>
    </row>
    <row r="231" spans="50:68" x14ac:dyDescent="0.25">
      <c r="AX231" s="24">
        <f t="shared" si="223"/>
        <v>214</v>
      </c>
      <c r="BO231" s="47">
        <f t="shared" si="242"/>
        <v>37.9</v>
      </c>
      <c r="BP231" s="48">
        <f t="shared" si="243"/>
        <v>58.599999999999994</v>
      </c>
    </row>
    <row r="232" spans="50:68" x14ac:dyDescent="0.25">
      <c r="AX232" s="24">
        <f t="shared" si="223"/>
        <v>215</v>
      </c>
      <c r="BO232" s="47">
        <f t="shared" si="242"/>
        <v>37.75</v>
      </c>
      <c r="BP232" s="48">
        <f t="shared" si="243"/>
        <v>58.5</v>
      </c>
    </row>
    <row r="233" spans="50:68" x14ac:dyDescent="0.25">
      <c r="AX233" s="24">
        <f t="shared" si="223"/>
        <v>216</v>
      </c>
      <c r="BO233" s="47">
        <f t="shared" si="242"/>
        <v>37.6</v>
      </c>
      <c r="BP233" s="48">
        <f t="shared" si="243"/>
        <v>58.4</v>
      </c>
    </row>
    <row r="234" spans="50:68" x14ac:dyDescent="0.25">
      <c r="AX234" s="24">
        <f t="shared" si="223"/>
        <v>217</v>
      </c>
      <c r="BO234" s="47">
        <f t="shared" si="242"/>
        <v>37.450000000000003</v>
      </c>
      <c r="BP234" s="48">
        <f t="shared" si="243"/>
        <v>58.3</v>
      </c>
    </row>
    <row r="235" spans="50:68" x14ac:dyDescent="0.25">
      <c r="AX235" s="24">
        <f t="shared" si="223"/>
        <v>218</v>
      </c>
      <c r="BO235" s="47">
        <f t="shared" si="242"/>
        <v>37.300000000000004</v>
      </c>
      <c r="BP235" s="48">
        <f t="shared" si="243"/>
        <v>58.2</v>
      </c>
    </row>
    <row r="236" spans="50:68" x14ac:dyDescent="0.25">
      <c r="AX236" s="24">
        <f t="shared" si="223"/>
        <v>219</v>
      </c>
      <c r="BO236" s="47">
        <f t="shared" si="242"/>
        <v>37.15</v>
      </c>
      <c r="BP236" s="48">
        <f t="shared" si="243"/>
        <v>58.099999999999994</v>
      </c>
    </row>
    <row r="237" spans="50:68" x14ac:dyDescent="0.25">
      <c r="AX237" s="24">
        <f t="shared" si="223"/>
        <v>220</v>
      </c>
      <c r="BO237" s="47">
        <f t="shared" si="242"/>
        <v>37</v>
      </c>
      <c r="BP237" s="48">
        <f t="shared" si="243"/>
        <v>58</v>
      </c>
    </row>
    <row r="238" spans="50:68" x14ac:dyDescent="0.25">
      <c r="AX238" s="24">
        <f t="shared" si="223"/>
        <v>221</v>
      </c>
      <c r="BO238" s="47">
        <f t="shared" si="242"/>
        <v>36.85</v>
      </c>
      <c r="BP238" s="48">
        <f t="shared" si="243"/>
        <v>57.9</v>
      </c>
    </row>
    <row r="239" spans="50:68" x14ac:dyDescent="0.25">
      <c r="AX239" s="24">
        <f t="shared" si="223"/>
        <v>222</v>
      </c>
      <c r="BO239" s="47">
        <f t="shared" si="242"/>
        <v>36.700000000000003</v>
      </c>
      <c r="BP239" s="48">
        <f t="shared" si="243"/>
        <v>57.8</v>
      </c>
    </row>
    <row r="240" spans="50:68" x14ac:dyDescent="0.25">
      <c r="AX240" s="24">
        <f t="shared" si="223"/>
        <v>223</v>
      </c>
      <c r="BO240" s="47">
        <f t="shared" si="242"/>
        <v>36.550000000000004</v>
      </c>
      <c r="BP240" s="48">
        <f t="shared" si="243"/>
        <v>57.7</v>
      </c>
    </row>
    <row r="241" spans="50:68" x14ac:dyDescent="0.25">
      <c r="AX241" s="24">
        <f t="shared" si="223"/>
        <v>224</v>
      </c>
      <c r="BO241" s="47">
        <f t="shared" si="242"/>
        <v>36.4</v>
      </c>
      <c r="BP241" s="48">
        <f t="shared" si="243"/>
        <v>57.599999999999994</v>
      </c>
    </row>
    <row r="242" spans="50:68" x14ac:dyDescent="0.25">
      <c r="AX242" s="24">
        <f t="shared" si="223"/>
        <v>225</v>
      </c>
      <c r="BO242" s="47">
        <f t="shared" si="242"/>
        <v>36.25</v>
      </c>
      <c r="BP242" s="48">
        <f t="shared" si="243"/>
        <v>57.5</v>
      </c>
    </row>
    <row r="243" spans="50:68" x14ac:dyDescent="0.25">
      <c r="AX243" s="24">
        <f t="shared" si="223"/>
        <v>226</v>
      </c>
      <c r="BO243" s="47">
        <f t="shared" si="242"/>
        <v>36.1</v>
      </c>
      <c r="BP243" s="48">
        <f t="shared" si="243"/>
        <v>57.4</v>
      </c>
    </row>
    <row r="244" spans="50:68" x14ac:dyDescent="0.25">
      <c r="AX244" s="24">
        <f t="shared" si="223"/>
        <v>227</v>
      </c>
      <c r="BO244" s="47">
        <f t="shared" si="242"/>
        <v>35.950000000000003</v>
      </c>
      <c r="BP244" s="48">
        <f t="shared" si="243"/>
        <v>57.3</v>
      </c>
    </row>
    <row r="245" spans="50:68" x14ac:dyDescent="0.25">
      <c r="AX245" s="24">
        <f t="shared" si="223"/>
        <v>228</v>
      </c>
      <c r="BO245" s="47">
        <f t="shared" si="242"/>
        <v>35.800000000000004</v>
      </c>
      <c r="BP245" s="48">
        <f t="shared" si="243"/>
        <v>57.2</v>
      </c>
    </row>
    <row r="246" spans="50:68" x14ac:dyDescent="0.25">
      <c r="AX246" s="24">
        <f t="shared" si="223"/>
        <v>229</v>
      </c>
      <c r="BO246" s="47">
        <f t="shared" si="242"/>
        <v>35.65</v>
      </c>
      <c r="BP246" s="48">
        <f t="shared" si="243"/>
        <v>57.099999999999994</v>
      </c>
    </row>
    <row r="247" spans="50:68" x14ac:dyDescent="0.25">
      <c r="AX247" s="24">
        <f t="shared" si="223"/>
        <v>230</v>
      </c>
      <c r="BO247" s="47">
        <f t="shared" si="242"/>
        <v>35.5</v>
      </c>
      <c r="BP247" s="48">
        <f t="shared" si="243"/>
        <v>57</v>
      </c>
    </row>
    <row r="248" spans="50:68" x14ac:dyDescent="0.25">
      <c r="AX248" s="24">
        <f t="shared" si="223"/>
        <v>231</v>
      </c>
      <c r="BO248" s="47">
        <f t="shared" si="242"/>
        <v>35.35</v>
      </c>
      <c r="BP248" s="48">
        <f t="shared" si="243"/>
        <v>56.9</v>
      </c>
    </row>
    <row r="249" spans="50:68" x14ac:dyDescent="0.25">
      <c r="AX249" s="24">
        <f t="shared" si="223"/>
        <v>232</v>
      </c>
      <c r="BO249" s="47">
        <f t="shared" si="242"/>
        <v>35.200000000000003</v>
      </c>
      <c r="BP249" s="48">
        <f t="shared" si="243"/>
        <v>56.8</v>
      </c>
    </row>
    <row r="250" spans="50:68" x14ac:dyDescent="0.25">
      <c r="AX250" s="24">
        <f t="shared" si="223"/>
        <v>233</v>
      </c>
      <c r="BO250" s="47">
        <f t="shared" si="242"/>
        <v>35.050000000000004</v>
      </c>
      <c r="BP250" s="48">
        <f t="shared" si="243"/>
        <v>56.7</v>
      </c>
    </row>
    <row r="251" spans="50:68" x14ac:dyDescent="0.25">
      <c r="AX251" s="24">
        <f t="shared" si="223"/>
        <v>234</v>
      </c>
      <c r="BO251" s="47">
        <f t="shared" si="242"/>
        <v>34.9</v>
      </c>
      <c r="BP251" s="48">
        <f t="shared" si="243"/>
        <v>56.599999999999994</v>
      </c>
    </row>
    <row r="252" spans="50:68" x14ac:dyDescent="0.25">
      <c r="AX252" s="24">
        <f t="shared" si="223"/>
        <v>235</v>
      </c>
      <c r="BO252" s="47">
        <f t="shared" si="242"/>
        <v>34.75</v>
      </c>
      <c r="BP252" s="48">
        <f t="shared" si="243"/>
        <v>56.5</v>
      </c>
    </row>
    <row r="253" spans="50:68" x14ac:dyDescent="0.25">
      <c r="AX253" s="24">
        <f t="shared" si="223"/>
        <v>236</v>
      </c>
      <c r="BO253" s="47">
        <f t="shared" si="242"/>
        <v>34.6</v>
      </c>
      <c r="BP253" s="48">
        <f t="shared" si="243"/>
        <v>56.4</v>
      </c>
    </row>
    <row r="254" spans="50:68" x14ac:dyDescent="0.25">
      <c r="AX254" s="24">
        <f t="shared" si="223"/>
        <v>237</v>
      </c>
      <c r="BO254" s="47">
        <f t="shared" si="242"/>
        <v>34.450000000000003</v>
      </c>
      <c r="BP254" s="48">
        <f t="shared" si="243"/>
        <v>56.3</v>
      </c>
    </row>
    <row r="255" spans="50:68" x14ac:dyDescent="0.25">
      <c r="AX255" s="24">
        <f t="shared" si="223"/>
        <v>238</v>
      </c>
      <c r="BO255" s="47">
        <f t="shared" si="242"/>
        <v>34.300000000000004</v>
      </c>
      <c r="BP255" s="48">
        <f t="shared" si="243"/>
        <v>56.2</v>
      </c>
    </row>
    <row r="256" spans="50:68" x14ac:dyDescent="0.25">
      <c r="AX256" s="24">
        <f t="shared" si="223"/>
        <v>239</v>
      </c>
      <c r="BO256" s="47">
        <f t="shared" si="242"/>
        <v>34.15</v>
      </c>
      <c r="BP256" s="48">
        <f t="shared" si="243"/>
        <v>56.099999999999994</v>
      </c>
    </row>
    <row r="257" spans="50:68" x14ac:dyDescent="0.25">
      <c r="AX257" s="24">
        <f t="shared" si="223"/>
        <v>240</v>
      </c>
      <c r="BO257" s="47">
        <f t="shared" si="242"/>
        <v>34</v>
      </c>
      <c r="BP257" s="48">
        <f t="shared" si="243"/>
        <v>56</v>
      </c>
    </row>
    <row r="258" spans="50:68" x14ac:dyDescent="0.25">
      <c r="AX258" s="24">
        <f t="shared" si="223"/>
        <v>241</v>
      </c>
      <c r="BO258" s="47">
        <f t="shared" si="242"/>
        <v>33.85</v>
      </c>
      <c r="BP258" s="48">
        <f t="shared" si="243"/>
        <v>55.9</v>
      </c>
    </row>
    <row r="259" spans="50:68" x14ac:dyDescent="0.25">
      <c r="AX259" s="24">
        <f t="shared" si="223"/>
        <v>242</v>
      </c>
      <c r="BO259" s="47">
        <f t="shared" si="242"/>
        <v>33.700000000000003</v>
      </c>
      <c r="BP259" s="48">
        <f t="shared" si="243"/>
        <v>55.8</v>
      </c>
    </row>
    <row r="260" spans="50:68" x14ac:dyDescent="0.25">
      <c r="AX260" s="24">
        <f t="shared" si="223"/>
        <v>243</v>
      </c>
      <c r="BO260" s="47">
        <f t="shared" si="242"/>
        <v>33.550000000000004</v>
      </c>
      <c r="BP260" s="48">
        <f t="shared" si="243"/>
        <v>55.7</v>
      </c>
    </row>
    <row r="261" spans="50:68" x14ac:dyDescent="0.25">
      <c r="AX261" s="24">
        <f t="shared" si="223"/>
        <v>244</v>
      </c>
      <c r="BO261" s="47">
        <f t="shared" si="242"/>
        <v>33.4</v>
      </c>
      <c r="BP261" s="48">
        <f t="shared" si="243"/>
        <v>55.599999999999994</v>
      </c>
    </row>
    <row r="262" spans="50:68" x14ac:dyDescent="0.25">
      <c r="AX262" s="24">
        <f t="shared" si="223"/>
        <v>245</v>
      </c>
      <c r="BO262" s="47">
        <f t="shared" si="242"/>
        <v>33.25</v>
      </c>
      <c r="BP262" s="48">
        <f t="shared" si="243"/>
        <v>55.5</v>
      </c>
    </row>
    <row r="263" spans="50:68" x14ac:dyDescent="0.25">
      <c r="AX263" s="24">
        <f t="shared" si="223"/>
        <v>246</v>
      </c>
      <c r="BO263" s="47">
        <f t="shared" si="242"/>
        <v>33.1</v>
      </c>
      <c r="BP263" s="48">
        <f t="shared" si="243"/>
        <v>55.4</v>
      </c>
    </row>
    <row r="264" spans="50:68" x14ac:dyDescent="0.25">
      <c r="AX264" s="24">
        <f t="shared" si="223"/>
        <v>247</v>
      </c>
      <c r="BO264" s="47">
        <f t="shared" si="242"/>
        <v>32.950000000000003</v>
      </c>
      <c r="BP264" s="48">
        <f t="shared" si="243"/>
        <v>55.3</v>
      </c>
    </row>
    <row r="265" spans="50:68" x14ac:dyDescent="0.25">
      <c r="AX265" s="24">
        <f t="shared" si="223"/>
        <v>248</v>
      </c>
      <c r="BO265" s="47">
        <f t="shared" si="242"/>
        <v>32.800000000000004</v>
      </c>
      <c r="BP265" s="48">
        <f t="shared" si="243"/>
        <v>55.2</v>
      </c>
    </row>
    <row r="266" spans="50:68" x14ac:dyDescent="0.25">
      <c r="AX266" s="24">
        <f t="shared" si="223"/>
        <v>249</v>
      </c>
      <c r="BO266" s="47">
        <f t="shared" si="242"/>
        <v>32.65</v>
      </c>
      <c r="BP266" s="48">
        <f t="shared" si="243"/>
        <v>55.099999999999994</v>
      </c>
    </row>
    <row r="267" spans="50:68" x14ac:dyDescent="0.25">
      <c r="AX267" s="24">
        <f t="shared" si="223"/>
        <v>250</v>
      </c>
      <c r="BO267" s="47">
        <f t="shared" si="242"/>
        <v>32.5</v>
      </c>
      <c r="BP267" s="48">
        <f t="shared" si="243"/>
        <v>55</v>
      </c>
    </row>
    <row r="268" spans="50:68" x14ac:dyDescent="0.25">
      <c r="AX268" s="24">
        <f t="shared" si="223"/>
        <v>251</v>
      </c>
      <c r="BO268" s="47">
        <f t="shared" si="242"/>
        <v>32.35</v>
      </c>
      <c r="BP268" s="48">
        <f t="shared" si="243"/>
        <v>54.9</v>
      </c>
    </row>
    <row r="269" spans="50:68" x14ac:dyDescent="0.25">
      <c r="AX269" s="24">
        <f t="shared" si="223"/>
        <v>252</v>
      </c>
      <c r="BO269" s="47">
        <f t="shared" si="242"/>
        <v>32.200000000000003</v>
      </c>
      <c r="BP269" s="48">
        <f t="shared" si="243"/>
        <v>54.8</v>
      </c>
    </row>
    <row r="270" spans="50:68" x14ac:dyDescent="0.25">
      <c r="AX270" s="24">
        <f t="shared" si="223"/>
        <v>253</v>
      </c>
      <c r="BO270" s="47">
        <f t="shared" si="242"/>
        <v>32.050000000000004</v>
      </c>
      <c r="BP270" s="48">
        <f t="shared" si="243"/>
        <v>54.7</v>
      </c>
    </row>
    <row r="271" spans="50:68" x14ac:dyDescent="0.25">
      <c r="AX271" s="24">
        <f t="shared" si="223"/>
        <v>254</v>
      </c>
      <c r="BO271" s="47">
        <f t="shared" si="242"/>
        <v>31.9</v>
      </c>
      <c r="BP271" s="48">
        <f t="shared" si="243"/>
        <v>54.599999999999994</v>
      </c>
    </row>
    <row r="272" spans="50:68" x14ac:dyDescent="0.25">
      <c r="AX272" s="24">
        <f t="shared" si="223"/>
        <v>255</v>
      </c>
      <c r="BO272" s="47">
        <f t="shared" si="242"/>
        <v>31.75</v>
      </c>
      <c r="BP272" s="48">
        <f t="shared" si="243"/>
        <v>54.5</v>
      </c>
    </row>
    <row r="273" spans="50:68" x14ac:dyDescent="0.25">
      <c r="AX273" s="24">
        <f t="shared" si="223"/>
        <v>256</v>
      </c>
      <c r="BO273" s="47">
        <f t="shared" si="242"/>
        <v>31.6</v>
      </c>
      <c r="BP273" s="48">
        <f t="shared" si="243"/>
        <v>54.4</v>
      </c>
    </row>
    <row r="274" spans="50:68" x14ac:dyDescent="0.25">
      <c r="AX274" s="24">
        <f t="shared" si="223"/>
        <v>257</v>
      </c>
      <c r="BO274" s="47">
        <f t="shared" si="242"/>
        <v>31.450000000000003</v>
      </c>
      <c r="BP274" s="48">
        <f t="shared" si="243"/>
        <v>54.3</v>
      </c>
    </row>
    <row r="275" spans="50:68" x14ac:dyDescent="0.25">
      <c r="AX275" s="24">
        <f t="shared" ref="AX275:AX338" si="244">+AX274+$AY$13</f>
        <v>258</v>
      </c>
      <c r="BO275" s="47">
        <f t="shared" si="242"/>
        <v>31.300000000000004</v>
      </c>
      <c r="BP275" s="48">
        <f t="shared" si="243"/>
        <v>54.2</v>
      </c>
    </row>
    <row r="276" spans="50:68" x14ac:dyDescent="0.25">
      <c r="AX276" s="24">
        <f t="shared" si="244"/>
        <v>259</v>
      </c>
      <c r="BO276" s="47">
        <f t="shared" si="242"/>
        <v>31.15</v>
      </c>
      <c r="BP276" s="48">
        <f t="shared" si="243"/>
        <v>54.099999999999994</v>
      </c>
    </row>
    <row r="277" spans="50:68" x14ac:dyDescent="0.25">
      <c r="AX277" s="24">
        <f t="shared" si="244"/>
        <v>260</v>
      </c>
      <c r="BO277" s="47">
        <f t="shared" si="242"/>
        <v>31</v>
      </c>
      <c r="BP277" s="48">
        <f t="shared" si="243"/>
        <v>54</v>
      </c>
    </row>
    <row r="278" spans="50:68" x14ac:dyDescent="0.25">
      <c r="AX278" s="24">
        <f t="shared" si="244"/>
        <v>261</v>
      </c>
      <c r="BO278" s="47">
        <f t="shared" si="242"/>
        <v>30.85</v>
      </c>
      <c r="BP278" s="48">
        <f t="shared" si="243"/>
        <v>53.9</v>
      </c>
    </row>
    <row r="279" spans="50:68" x14ac:dyDescent="0.25">
      <c r="AX279" s="24">
        <f t="shared" si="244"/>
        <v>262</v>
      </c>
      <c r="BO279" s="47">
        <f t="shared" si="242"/>
        <v>30.700000000000003</v>
      </c>
      <c r="BP279" s="48">
        <f t="shared" si="243"/>
        <v>53.8</v>
      </c>
    </row>
    <row r="280" spans="50:68" x14ac:dyDescent="0.25">
      <c r="AX280" s="24">
        <f t="shared" si="244"/>
        <v>263</v>
      </c>
      <c r="BO280" s="47">
        <f t="shared" si="242"/>
        <v>30.550000000000004</v>
      </c>
      <c r="BP280" s="48">
        <f t="shared" si="243"/>
        <v>53.7</v>
      </c>
    </row>
    <row r="281" spans="50:68" x14ac:dyDescent="0.25">
      <c r="AX281" s="24">
        <f t="shared" si="244"/>
        <v>264</v>
      </c>
      <c r="BO281" s="47">
        <f t="shared" si="242"/>
        <v>30.4</v>
      </c>
      <c r="BP281" s="48">
        <f t="shared" si="243"/>
        <v>53.599999999999994</v>
      </c>
    </row>
    <row r="282" spans="50:68" x14ac:dyDescent="0.25">
      <c r="AX282" s="24">
        <f t="shared" si="244"/>
        <v>265</v>
      </c>
      <c r="BO282" s="47">
        <f t="shared" ref="BO282:BO345" si="245">$BD$11-$BB$11*AX282</f>
        <v>30.25</v>
      </c>
      <c r="BP282" s="48">
        <f t="shared" ref="BP282:BP345" si="246">$BD$10-$BB$10*AX282</f>
        <v>53.5</v>
      </c>
    </row>
    <row r="283" spans="50:68" x14ac:dyDescent="0.25">
      <c r="AX283" s="24">
        <f t="shared" si="244"/>
        <v>266</v>
      </c>
      <c r="BO283" s="47">
        <f t="shared" si="245"/>
        <v>30.1</v>
      </c>
      <c r="BP283" s="48">
        <f t="shared" si="246"/>
        <v>53.4</v>
      </c>
    </row>
    <row r="284" spans="50:68" x14ac:dyDescent="0.25">
      <c r="AX284" s="24">
        <f t="shared" si="244"/>
        <v>267</v>
      </c>
      <c r="BO284" s="47">
        <f t="shared" si="245"/>
        <v>29.950000000000003</v>
      </c>
      <c r="BP284" s="48">
        <f t="shared" si="246"/>
        <v>53.3</v>
      </c>
    </row>
    <row r="285" spans="50:68" x14ac:dyDescent="0.25">
      <c r="AX285" s="24">
        <f t="shared" si="244"/>
        <v>268</v>
      </c>
      <c r="BO285" s="47">
        <f t="shared" si="245"/>
        <v>29.800000000000004</v>
      </c>
      <c r="BP285" s="48">
        <f t="shared" si="246"/>
        <v>53.2</v>
      </c>
    </row>
    <row r="286" spans="50:68" x14ac:dyDescent="0.25">
      <c r="AX286" s="24">
        <f t="shared" si="244"/>
        <v>269</v>
      </c>
      <c r="BO286" s="47">
        <f t="shared" si="245"/>
        <v>29.65</v>
      </c>
      <c r="BP286" s="48">
        <f t="shared" si="246"/>
        <v>53.099999999999994</v>
      </c>
    </row>
    <row r="287" spans="50:68" x14ac:dyDescent="0.25">
      <c r="AX287" s="24">
        <f t="shared" si="244"/>
        <v>270</v>
      </c>
      <c r="BO287" s="47">
        <f t="shared" si="245"/>
        <v>29.5</v>
      </c>
      <c r="BP287" s="48">
        <f t="shared" si="246"/>
        <v>53</v>
      </c>
    </row>
    <row r="288" spans="50:68" x14ac:dyDescent="0.25">
      <c r="AX288" s="24">
        <f t="shared" si="244"/>
        <v>271</v>
      </c>
      <c r="BO288" s="47">
        <f t="shared" si="245"/>
        <v>29.35</v>
      </c>
      <c r="BP288" s="48">
        <f t="shared" si="246"/>
        <v>52.9</v>
      </c>
    </row>
    <row r="289" spans="50:68" x14ac:dyDescent="0.25">
      <c r="AX289" s="24">
        <f t="shared" si="244"/>
        <v>272</v>
      </c>
      <c r="BO289" s="47">
        <f t="shared" si="245"/>
        <v>29.200000000000003</v>
      </c>
      <c r="BP289" s="48">
        <f t="shared" si="246"/>
        <v>52.8</v>
      </c>
    </row>
    <row r="290" spans="50:68" x14ac:dyDescent="0.25">
      <c r="AX290" s="24">
        <f t="shared" si="244"/>
        <v>273</v>
      </c>
      <c r="BO290" s="47">
        <f t="shared" si="245"/>
        <v>29.050000000000004</v>
      </c>
      <c r="BP290" s="48">
        <f t="shared" si="246"/>
        <v>52.7</v>
      </c>
    </row>
    <row r="291" spans="50:68" x14ac:dyDescent="0.25">
      <c r="AX291" s="24">
        <f t="shared" si="244"/>
        <v>274</v>
      </c>
      <c r="BO291" s="47">
        <f t="shared" si="245"/>
        <v>28.9</v>
      </c>
      <c r="BP291" s="48">
        <f t="shared" si="246"/>
        <v>52.599999999999994</v>
      </c>
    </row>
    <row r="292" spans="50:68" x14ac:dyDescent="0.25">
      <c r="AX292" s="24">
        <f t="shared" si="244"/>
        <v>275</v>
      </c>
      <c r="BO292" s="47">
        <f t="shared" si="245"/>
        <v>28.75</v>
      </c>
      <c r="BP292" s="48">
        <f t="shared" si="246"/>
        <v>52.5</v>
      </c>
    </row>
    <row r="293" spans="50:68" x14ac:dyDescent="0.25">
      <c r="AX293" s="24">
        <f t="shared" si="244"/>
        <v>276</v>
      </c>
      <c r="BO293" s="47">
        <f t="shared" si="245"/>
        <v>28.6</v>
      </c>
      <c r="BP293" s="48">
        <f t="shared" si="246"/>
        <v>52.4</v>
      </c>
    </row>
    <row r="294" spans="50:68" x14ac:dyDescent="0.25">
      <c r="AX294" s="24">
        <f t="shared" si="244"/>
        <v>277</v>
      </c>
      <c r="BO294" s="47">
        <f t="shared" si="245"/>
        <v>28.450000000000003</v>
      </c>
      <c r="BP294" s="48">
        <f t="shared" si="246"/>
        <v>52.3</v>
      </c>
    </row>
    <row r="295" spans="50:68" x14ac:dyDescent="0.25">
      <c r="AX295" s="24">
        <f t="shared" si="244"/>
        <v>278</v>
      </c>
      <c r="BO295" s="47">
        <f t="shared" si="245"/>
        <v>28.300000000000004</v>
      </c>
      <c r="BP295" s="48">
        <f t="shared" si="246"/>
        <v>52.2</v>
      </c>
    </row>
    <row r="296" spans="50:68" x14ac:dyDescent="0.25">
      <c r="AX296" s="24">
        <f t="shared" si="244"/>
        <v>279</v>
      </c>
      <c r="BO296" s="47">
        <f t="shared" si="245"/>
        <v>28.15</v>
      </c>
      <c r="BP296" s="48">
        <f t="shared" si="246"/>
        <v>52.099999999999994</v>
      </c>
    </row>
    <row r="297" spans="50:68" x14ac:dyDescent="0.25">
      <c r="AX297" s="24">
        <f t="shared" si="244"/>
        <v>280</v>
      </c>
      <c r="BO297" s="47">
        <f t="shared" si="245"/>
        <v>28</v>
      </c>
      <c r="BP297" s="48">
        <f t="shared" si="246"/>
        <v>52</v>
      </c>
    </row>
    <row r="298" spans="50:68" x14ac:dyDescent="0.25">
      <c r="AX298" s="24">
        <f t="shared" si="244"/>
        <v>281</v>
      </c>
      <c r="BO298" s="47">
        <f t="shared" si="245"/>
        <v>27.85</v>
      </c>
      <c r="BP298" s="48">
        <f t="shared" si="246"/>
        <v>51.9</v>
      </c>
    </row>
    <row r="299" spans="50:68" x14ac:dyDescent="0.25">
      <c r="AX299" s="24">
        <f t="shared" si="244"/>
        <v>282</v>
      </c>
      <c r="BO299" s="47">
        <f t="shared" si="245"/>
        <v>27.700000000000003</v>
      </c>
      <c r="BP299" s="48">
        <f t="shared" si="246"/>
        <v>51.8</v>
      </c>
    </row>
    <row r="300" spans="50:68" x14ac:dyDescent="0.25">
      <c r="AX300" s="24">
        <f t="shared" si="244"/>
        <v>283</v>
      </c>
      <c r="BO300" s="47">
        <f t="shared" si="245"/>
        <v>27.550000000000004</v>
      </c>
      <c r="BP300" s="48">
        <f t="shared" si="246"/>
        <v>51.7</v>
      </c>
    </row>
    <row r="301" spans="50:68" x14ac:dyDescent="0.25">
      <c r="AX301" s="24">
        <f t="shared" si="244"/>
        <v>284</v>
      </c>
      <c r="BO301" s="47">
        <f t="shared" si="245"/>
        <v>27.4</v>
      </c>
      <c r="BP301" s="48">
        <f t="shared" si="246"/>
        <v>51.599999999999994</v>
      </c>
    </row>
    <row r="302" spans="50:68" x14ac:dyDescent="0.25">
      <c r="AX302" s="24">
        <f t="shared" si="244"/>
        <v>285</v>
      </c>
      <c r="BO302" s="47">
        <f t="shared" si="245"/>
        <v>27.25</v>
      </c>
      <c r="BP302" s="48">
        <f t="shared" si="246"/>
        <v>51.5</v>
      </c>
    </row>
    <row r="303" spans="50:68" x14ac:dyDescent="0.25">
      <c r="AX303" s="24">
        <f t="shared" si="244"/>
        <v>286</v>
      </c>
      <c r="BO303" s="47">
        <f t="shared" si="245"/>
        <v>27.1</v>
      </c>
      <c r="BP303" s="48">
        <f t="shared" si="246"/>
        <v>51.4</v>
      </c>
    </row>
    <row r="304" spans="50:68" x14ac:dyDescent="0.25">
      <c r="AX304" s="24">
        <f t="shared" si="244"/>
        <v>287</v>
      </c>
      <c r="BO304" s="47">
        <f t="shared" si="245"/>
        <v>26.950000000000003</v>
      </c>
      <c r="BP304" s="48">
        <f t="shared" si="246"/>
        <v>51.3</v>
      </c>
    </row>
    <row r="305" spans="50:68" x14ac:dyDescent="0.25">
      <c r="AX305" s="24">
        <f t="shared" si="244"/>
        <v>288</v>
      </c>
      <c r="BO305" s="47">
        <f t="shared" si="245"/>
        <v>26.800000000000004</v>
      </c>
      <c r="BP305" s="48">
        <f t="shared" si="246"/>
        <v>51.2</v>
      </c>
    </row>
    <row r="306" spans="50:68" x14ac:dyDescent="0.25">
      <c r="AX306" s="24">
        <f t="shared" si="244"/>
        <v>289</v>
      </c>
      <c r="BO306" s="47">
        <f t="shared" si="245"/>
        <v>26.65</v>
      </c>
      <c r="BP306" s="48">
        <f t="shared" si="246"/>
        <v>51.099999999999994</v>
      </c>
    </row>
    <row r="307" spans="50:68" x14ac:dyDescent="0.25">
      <c r="AX307" s="24">
        <f t="shared" si="244"/>
        <v>290</v>
      </c>
      <c r="BO307" s="47">
        <f t="shared" si="245"/>
        <v>26.5</v>
      </c>
      <c r="BP307" s="48">
        <f t="shared" si="246"/>
        <v>51</v>
      </c>
    </row>
    <row r="308" spans="50:68" x14ac:dyDescent="0.25">
      <c r="AX308" s="24">
        <f t="shared" si="244"/>
        <v>291</v>
      </c>
      <c r="BO308" s="47">
        <f t="shared" si="245"/>
        <v>26.35</v>
      </c>
      <c r="BP308" s="48">
        <f t="shared" si="246"/>
        <v>50.9</v>
      </c>
    </row>
    <row r="309" spans="50:68" x14ac:dyDescent="0.25">
      <c r="AX309" s="24">
        <f t="shared" si="244"/>
        <v>292</v>
      </c>
      <c r="BO309" s="47">
        <f t="shared" si="245"/>
        <v>26.200000000000003</v>
      </c>
      <c r="BP309" s="48">
        <f t="shared" si="246"/>
        <v>50.8</v>
      </c>
    </row>
    <row r="310" spans="50:68" x14ac:dyDescent="0.25">
      <c r="AX310" s="24">
        <f t="shared" si="244"/>
        <v>293</v>
      </c>
      <c r="BO310" s="47">
        <f t="shared" si="245"/>
        <v>26.050000000000004</v>
      </c>
      <c r="BP310" s="48">
        <f t="shared" si="246"/>
        <v>50.7</v>
      </c>
    </row>
    <row r="311" spans="50:68" x14ac:dyDescent="0.25">
      <c r="AX311" s="24">
        <f t="shared" si="244"/>
        <v>294</v>
      </c>
      <c r="BO311" s="47">
        <f t="shared" si="245"/>
        <v>25.9</v>
      </c>
      <c r="BP311" s="48">
        <f t="shared" si="246"/>
        <v>50.599999999999994</v>
      </c>
    </row>
    <row r="312" spans="50:68" x14ac:dyDescent="0.25">
      <c r="AX312" s="24">
        <f t="shared" si="244"/>
        <v>295</v>
      </c>
      <c r="BO312" s="47">
        <f t="shared" si="245"/>
        <v>25.75</v>
      </c>
      <c r="BP312" s="48">
        <f t="shared" si="246"/>
        <v>50.5</v>
      </c>
    </row>
    <row r="313" spans="50:68" x14ac:dyDescent="0.25">
      <c r="AX313" s="24">
        <f t="shared" si="244"/>
        <v>296</v>
      </c>
      <c r="BO313" s="47">
        <f t="shared" si="245"/>
        <v>25.6</v>
      </c>
      <c r="BP313" s="48">
        <f t="shared" si="246"/>
        <v>50.4</v>
      </c>
    </row>
    <row r="314" spans="50:68" x14ac:dyDescent="0.25">
      <c r="AX314" s="24">
        <f t="shared" si="244"/>
        <v>297</v>
      </c>
      <c r="BO314" s="47">
        <f t="shared" si="245"/>
        <v>25.450000000000003</v>
      </c>
      <c r="BP314" s="48">
        <f t="shared" si="246"/>
        <v>50.3</v>
      </c>
    </row>
    <row r="315" spans="50:68" x14ac:dyDescent="0.25">
      <c r="AX315" s="24">
        <f t="shared" si="244"/>
        <v>298</v>
      </c>
      <c r="BO315" s="47">
        <f t="shared" si="245"/>
        <v>25.300000000000004</v>
      </c>
      <c r="BP315" s="48">
        <f t="shared" si="246"/>
        <v>50.2</v>
      </c>
    </row>
    <row r="316" spans="50:68" x14ac:dyDescent="0.25">
      <c r="AX316" s="24">
        <f t="shared" si="244"/>
        <v>299</v>
      </c>
      <c r="BO316" s="47">
        <f t="shared" si="245"/>
        <v>25.15</v>
      </c>
      <c r="BP316" s="48">
        <f t="shared" si="246"/>
        <v>50.099999999999994</v>
      </c>
    </row>
    <row r="317" spans="50:68" x14ac:dyDescent="0.25">
      <c r="AX317" s="24">
        <f t="shared" si="244"/>
        <v>300</v>
      </c>
      <c r="BO317" s="47">
        <f t="shared" si="245"/>
        <v>25</v>
      </c>
      <c r="BP317" s="48">
        <f t="shared" si="246"/>
        <v>50</v>
      </c>
    </row>
    <row r="318" spans="50:68" x14ac:dyDescent="0.25">
      <c r="AX318" s="24">
        <f t="shared" si="244"/>
        <v>301</v>
      </c>
      <c r="BO318" s="47">
        <f t="shared" si="245"/>
        <v>24.85</v>
      </c>
      <c r="BP318" s="48">
        <f t="shared" si="246"/>
        <v>49.9</v>
      </c>
    </row>
    <row r="319" spans="50:68" x14ac:dyDescent="0.25">
      <c r="AX319" s="24">
        <f t="shared" si="244"/>
        <v>302</v>
      </c>
      <c r="BO319" s="47">
        <f t="shared" si="245"/>
        <v>24.700000000000003</v>
      </c>
      <c r="BP319" s="48">
        <f t="shared" si="246"/>
        <v>49.8</v>
      </c>
    </row>
    <row r="320" spans="50:68" x14ac:dyDescent="0.25">
      <c r="AX320" s="24">
        <f t="shared" si="244"/>
        <v>303</v>
      </c>
      <c r="BO320" s="47">
        <f t="shared" si="245"/>
        <v>24.550000000000004</v>
      </c>
      <c r="BP320" s="48">
        <f t="shared" si="246"/>
        <v>49.7</v>
      </c>
    </row>
    <row r="321" spans="50:68" x14ac:dyDescent="0.25">
      <c r="AX321" s="24">
        <f t="shared" si="244"/>
        <v>304</v>
      </c>
      <c r="BO321" s="47">
        <f t="shared" si="245"/>
        <v>24.4</v>
      </c>
      <c r="BP321" s="48">
        <f t="shared" si="246"/>
        <v>49.599999999999994</v>
      </c>
    </row>
    <row r="322" spans="50:68" x14ac:dyDescent="0.25">
      <c r="AX322" s="24">
        <f t="shared" si="244"/>
        <v>305</v>
      </c>
      <c r="BO322" s="47">
        <f t="shared" si="245"/>
        <v>24.25</v>
      </c>
      <c r="BP322" s="48">
        <f t="shared" si="246"/>
        <v>49.5</v>
      </c>
    </row>
    <row r="323" spans="50:68" x14ac:dyDescent="0.25">
      <c r="AX323" s="24">
        <f t="shared" si="244"/>
        <v>306</v>
      </c>
      <c r="BO323" s="47">
        <f t="shared" si="245"/>
        <v>24.1</v>
      </c>
      <c r="BP323" s="48">
        <f t="shared" si="246"/>
        <v>49.4</v>
      </c>
    </row>
    <row r="324" spans="50:68" x14ac:dyDescent="0.25">
      <c r="AX324" s="24">
        <f t="shared" si="244"/>
        <v>307</v>
      </c>
      <c r="BO324" s="47">
        <f t="shared" si="245"/>
        <v>23.950000000000003</v>
      </c>
      <c r="BP324" s="48">
        <f t="shared" si="246"/>
        <v>49.3</v>
      </c>
    </row>
    <row r="325" spans="50:68" x14ac:dyDescent="0.25">
      <c r="AX325" s="24">
        <f t="shared" si="244"/>
        <v>308</v>
      </c>
      <c r="BO325" s="47">
        <f t="shared" si="245"/>
        <v>23.800000000000004</v>
      </c>
      <c r="BP325" s="48">
        <f t="shared" si="246"/>
        <v>49.2</v>
      </c>
    </row>
    <row r="326" spans="50:68" x14ac:dyDescent="0.25">
      <c r="AX326" s="24">
        <f t="shared" si="244"/>
        <v>309</v>
      </c>
      <c r="BO326" s="47">
        <f t="shared" si="245"/>
        <v>23.65</v>
      </c>
      <c r="BP326" s="48">
        <f t="shared" si="246"/>
        <v>49.099999999999994</v>
      </c>
    </row>
    <row r="327" spans="50:68" x14ac:dyDescent="0.25">
      <c r="AX327" s="24">
        <f t="shared" si="244"/>
        <v>310</v>
      </c>
      <c r="BO327" s="47">
        <f t="shared" si="245"/>
        <v>23.5</v>
      </c>
      <c r="BP327" s="48">
        <f t="shared" si="246"/>
        <v>49</v>
      </c>
    </row>
    <row r="328" spans="50:68" x14ac:dyDescent="0.25">
      <c r="AX328" s="24">
        <f t="shared" si="244"/>
        <v>311</v>
      </c>
      <c r="BO328" s="47">
        <f t="shared" si="245"/>
        <v>23.35</v>
      </c>
      <c r="BP328" s="48">
        <f t="shared" si="246"/>
        <v>48.9</v>
      </c>
    </row>
    <row r="329" spans="50:68" x14ac:dyDescent="0.25">
      <c r="AX329" s="24">
        <f t="shared" si="244"/>
        <v>312</v>
      </c>
      <c r="BO329" s="47">
        <f t="shared" si="245"/>
        <v>23.200000000000003</v>
      </c>
      <c r="BP329" s="48">
        <f t="shared" si="246"/>
        <v>48.8</v>
      </c>
    </row>
    <row r="330" spans="50:68" x14ac:dyDescent="0.25">
      <c r="AX330" s="24">
        <f t="shared" si="244"/>
        <v>313</v>
      </c>
      <c r="BO330" s="47">
        <f t="shared" si="245"/>
        <v>23.050000000000004</v>
      </c>
      <c r="BP330" s="48">
        <f t="shared" si="246"/>
        <v>48.7</v>
      </c>
    </row>
    <row r="331" spans="50:68" x14ac:dyDescent="0.25">
      <c r="AX331" s="24">
        <f t="shared" si="244"/>
        <v>314</v>
      </c>
      <c r="BO331" s="47">
        <f t="shared" si="245"/>
        <v>22.9</v>
      </c>
      <c r="BP331" s="48">
        <f t="shared" si="246"/>
        <v>48.599999999999994</v>
      </c>
    </row>
    <row r="332" spans="50:68" x14ac:dyDescent="0.25">
      <c r="AX332" s="24">
        <f t="shared" si="244"/>
        <v>315</v>
      </c>
      <c r="BO332" s="47">
        <f t="shared" si="245"/>
        <v>22.75</v>
      </c>
      <c r="BP332" s="48">
        <f t="shared" si="246"/>
        <v>48.5</v>
      </c>
    </row>
    <row r="333" spans="50:68" x14ac:dyDescent="0.25">
      <c r="AX333" s="24">
        <f t="shared" si="244"/>
        <v>316</v>
      </c>
      <c r="BO333" s="47">
        <f t="shared" si="245"/>
        <v>22.6</v>
      </c>
      <c r="BP333" s="48">
        <f t="shared" si="246"/>
        <v>48.4</v>
      </c>
    </row>
    <row r="334" spans="50:68" x14ac:dyDescent="0.25">
      <c r="AX334" s="24">
        <f t="shared" si="244"/>
        <v>317</v>
      </c>
      <c r="BO334" s="47">
        <f t="shared" si="245"/>
        <v>22.450000000000003</v>
      </c>
      <c r="BP334" s="48">
        <f t="shared" si="246"/>
        <v>48.3</v>
      </c>
    </row>
    <row r="335" spans="50:68" x14ac:dyDescent="0.25">
      <c r="AX335" s="24">
        <f t="shared" si="244"/>
        <v>318</v>
      </c>
      <c r="BO335" s="47">
        <f t="shared" si="245"/>
        <v>22.300000000000004</v>
      </c>
      <c r="BP335" s="48">
        <f t="shared" si="246"/>
        <v>48.2</v>
      </c>
    </row>
    <row r="336" spans="50:68" x14ac:dyDescent="0.25">
      <c r="AX336" s="24">
        <f t="shared" si="244"/>
        <v>319</v>
      </c>
      <c r="BO336" s="47">
        <f t="shared" si="245"/>
        <v>22.15</v>
      </c>
      <c r="BP336" s="48">
        <f t="shared" si="246"/>
        <v>48.099999999999994</v>
      </c>
    </row>
    <row r="337" spans="50:68" x14ac:dyDescent="0.25">
      <c r="AX337" s="24">
        <f t="shared" si="244"/>
        <v>320</v>
      </c>
      <c r="BO337" s="47">
        <f t="shared" si="245"/>
        <v>22</v>
      </c>
      <c r="BP337" s="48">
        <f t="shared" si="246"/>
        <v>48</v>
      </c>
    </row>
    <row r="338" spans="50:68" x14ac:dyDescent="0.25">
      <c r="AX338" s="24">
        <f t="shared" si="244"/>
        <v>321</v>
      </c>
      <c r="BO338" s="47">
        <f t="shared" si="245"/>
        <v>21.85</v>
      </c>
      <c r="BP338" s="48">
        <f t="shared" si="246"/>
        <v>47.9</v>
      </c>
    </row>
    <row r="339" spans="50:68" x14ac:dyDescent="0.25">
      <c r="AX339" s="24">
        <f t="shared" ref="AX339:AX402" si="247">+AX338+$AY$13</f>
        <v>322</v>
      </c>
      <c r="BO339" s="47">
        <f t="shared" si="245"/>
        <v>21.700000000000003</v>
      </c>
      <c r="BP339" s="48">
        <f t="shared" si="246"/>
        <v>47.8</v>
      </c>
    </row>
    <row r="340" spans="50:68" x14ac:dyDescent="0.25">
      <c r="AX340" s="24">
        <f t="shared" si="247"/>
        <v>323</v>
      </c>
      <c r="BO340" s="47">
        <f t="shared" si="245"/>
        <v>21.550000000000004</v>
      </c>
      <c r="BP340" s="48">
        <f t="shared" si="246"/>
        <v>47.699999999999996</v>
      </c>
    </row>
    <row r="341" spans="50:68" x14ac:dyDescent="0.25">
      <c r="AX341" s="24">
        <f t="shared" si="247"/>
        <v>324</v>
      </c>
      <c r="BO341" s="47">
        <f t="shared" si="245"/>
        <v>21.4</v>
      </c>
      <c r="BP341" s="48">
        <f t="shared" si="246"/>
        <v>47.6</v>
      </c>
    </row>
    <row r="342" spans="50:68" x14ac:dyDescent="0.25">
      <c r="AX342" s="24">
        <f t="shared" si="247"/>
        <v>325</v>
      </c>
      <c r="BO342" s="47">
        <f t="shared" si="245"/>
        <v>21.25</v>
      </c>
      <c r="BP342" s="48">
        <f t="shared" si="246"/>
        <v>47.5</v>
      </c>
    </row>
    <row r="343" spans="50:68" x14ac:dyDescent="0.25">
      <c r="AX343" s="24">
        <f t="shared" si="247"/>
        <v>326</v>
      </c>
      <c r="BO343" s="47">
        <f t="shared" si="245"/>
        <v>21.1</v>
      </c>
      <c r="BP343" s="48">
        <f t="shared" si="246"/>
        <v>47.4</v>
      </c>
    </row>
    <row r="344" spans="50:68" x14ac:dyDescent="0.25">
      <c r="AX344" s="24">
        <f t="shared" si="247"/>
        <v>327</v>
      </c>
      <c r="BO344" s="47">
        <f t="shared" si="245"/>
        <v>20.950000000000003</v>
      </c>
      <c r="BP344" s="48">
        <f t="shared" si="246"/>
        <v>47.3</v>
      </c>
    </row>
    <row r="345" spans="50:68" x14ac:dyDescent="0.25">
      <c r="AX345" s="24">
        <f t="shared" si="247"/>
        <v>328</v>
      </c>
      <c r="BO345" s="47">
        <f t="shared" si="245"/>
        <v>20.800000000000004</v>
      </c>
      <c r="BP345" s="48">
        <f t="shared" si="246"/>
        <v>47.199999999999996</v>
      </c>
    </row>
    <row r="346" spans="50:68" x14ac:dyDescent="0.25">
      <c r="AX346" s="24">
        <f t="shared" si="247"/>
        <v>329</v>
      </c>
      <c r="BO346" s="47">
        <f t="shared" ref="BO346:BO409" si="248">$BD$11-$BB$11*AX346</f>
        <v>20.65</v>
      </c>
      <c r="BP346" s="48">
        <f t="shared" ref="BP346:BP409" si="249">$BD$10-$BB$10*AX346</f>
        <v>47.1</v>
      </c>
    </row>
    <row r="347" spans="50:68" x14ac:dyDescent="0.25">
      <c r="AX347" s="24">
        <f t="shared" si="247"/>
        <v>330</v>
      </c>
      <c r="BO347" s="47">
        <f t="shared" si="248"/>
        <v>20.5</v>
      </c>
      <c r="BP347" s="48">
        <f t="shared" si="249"/>
        <v>47</v>
      </c>
    </row>
    <row r="348" spans="50:68" x14ac:dyDescent="0.25">
      <c r="AX348" s="24">
        <f t="shared" si="247"/>
        <v>331</v>
      </c>
      <c r="BO348" s="47">
        <f t="shared" si="248"/>
        <v>20.350000000000001</v>
      </c>
      <c r="BP348" s="48">
        <f t="shared" si="249"/>
        <v>46.9</v>
      </c>
    </row>
    <row r="349" spans="50:68" x14ac:dyDescent="0.25">
      <c r="AX349" s="24">
        <f t="shared" si="247"/>
        <v>332</v>
      </c>
      <c r="BO349" s="47">
        <f t="shared" si="248"/>
        <v>20.200000000000003</v>
      </c>
      <c r="BP349" s="48">
        <f t="shared" si="249"/>
        <v>46.8</v>
      </c>
    </row>
    <row r="350" spans="50:68" x14ac:dyDescent="0.25">
      <c r="AX350" s="24">
        <f t="shared" si="247"/>
        <v>333</v>
      </c>
      <c r="BO350" s="47">
        <f t="shared" si="248"/>
        <v>20.050000000000004</v>
      </c>
      <c r="BP350" s="48">
        <f t="shared" si="249"/>
        <v>46.699999999999996</v>
      </c>
    </row>
    <row r="351" spans="50:68" x14ac:dyDescent="0.25">
      <c r="AX351" s="24">
        <f t="shared" si="247"/>
        <v>334</v>
      </c>
      <c r="BO351" s="47">
        <f t="shared" si="248"/>
        <v>19.899999999999999</v>
      </c>
      <c r="BP351" s="48">
        <f t="shared" si="249"/>
        <v>46.6</v>
      </c>
    </row>
    <row r="352" spans="50:68" x14ac:dyDescent="0.25">
      <c r="AX352" s="24">
        <f t="shared" si="247"/>
        <v>335</v>
      </c>
      <c r="BO352" s="47">
        <f t="shared" si="248"/>
        <v>19.75</v>
      </c>
      <c r="BP352" s="48">
        <f t="shared" si="249"/>
        <v>46.5</v>
      </c>
    </row>
    <row r="353" spans="50:68" x14ac:dyDescent="0.25">
      <c r="AX353" s="24">
        <f t="shared" si="247"/>
        <v>336</v>
      </c>
      <c r="BO353" s="47">
        <f t="shared" si="248"/>
        <v>19.600000000000001</v>
      </c>
      <c r="BP353" s="48">
        <f t="shared" si="249"/>
        <v>46.4</v>
      </c>
    </row>
    <row r="354" spans="50:68" x14ac:dyDescent="0.25">
      <c r="AX354" s="24">
        <f t="shared" si="247"/>
        <v>337</v>
      </c>
      <c r="BO354" s="47">
        <f t="shared" si="248"/>
        <v>19.450000000000003</v>
      </c>
      <c r="BP354" s="48">
        <f t="shared" si="249"/>
        <v>46.3</v>
      </c>
    </row>
    <row r="355" spans="50:68" x14ac:dyDescent="0.25">
      <c r="AX355" s="24">
        <f t="shared" si="247"/>
        <v>338</v>
      </c>
      <c r="BO355" s="47">
        <f t="shared" si="248"/>
        <v>19.300000000000004</v>
      </c>
      <c r="BP355" s="48">
        <f t="shared" si="249"/>
        <v>46.199999999999996</v>
      </c>
    </row>
    <row r="356" spans="50:68" x14ac:dyDescent="0.25">
      <c r="AX356" s="24">
        <f t="shared" si="247"/>
        <v>339</v>
      </c>
      <c r="BO356" s="47">
        <f t="shared" si="248"/>
        <v>19.149999999999999</v>
      </c>
      <c r="BP356" s="48">
        <f t="shared" si="249"/>
        <v>46.1</v>
      </c>
    </row>
    <row r="357" spans="50:68" x14ac:dyDescent="0.25">
      <c r="AX357" s="24">
        <f t="shared" si="247"/>
        <v>340</v>
      </c>
      <c r="BO357" s="47">
        <f t="shared" si="248"/>
        <v>19</v>
      </c>
      <c r="BP357" s="48">
        <f t="shared" si="249"/>
        <v>46</v>
      </c>
    </row>
    <row r="358" spans="50:68" x14ac:dyDescent="0.25">
      <c r="AX358" s="24">
        <f t="shared" si="247"/>
        <v>341</v>
      </c>
      <c r="BO358" s="47">
        <f t="shared" si="248"/>
        <v>18.850000000000001</v>
      </c>
      <c r="BP358" s="48">
        <f t="shared" si="249"/>
        <v>45.9</v>
      </c>
    </row>
    <row r="359" spans="50:68" x14ac:dyDescent="0.25">
      <c r="AX359" s="24">
        <f t="shared" si="247"/>
        <v>342</v>
      </c>
      <c r="BO359" s="47">
        <f t="shared" si="248"/>
        <v>18.700000000000003</v>
      </c>
      <c r="BP359" s="48">
        <f t="shared" si="249"/>
        <v>45.8</v>
      </c>
    </row>
    <row r="360" spans="50:68" x14ac:dyDescent="0.25">
      <c r="AX360" s="24">
        <f t="shared" si="247"/>
        <v>343</v>
      </c>
      <c r="BO360" s="47">
        <f t="shared" si="248"/>
        <v>18.550000000000004</v>
      </c>
      <c r="BP360" s="48">
        <f t="shared" si="249"/>
        <v>45.699999999999996</v>
      </c>
    </row>
    <row r="361" spans="50:68" x14ac:dyDescent="0.25">
      <c r="AX361" s="24">
        <f t="shared" si="247"/>
        <v>344</v>
      </c>
      <c r="BO361" s="47">
        <f t="shared" si="248"/>
        <v>18.399999999999999</v>
      </c>
      <c r="BP361" s="48">
        <f t="shared" si="249"/>
        <v>45.6</v>
      </c>
    </row>
    <row r="362" spans="50:68" x14ac:dyDescent="0.25">
      <c r="AX362" s="24">
        <f t="shared" si="247"/>
        <v>345</v>
      </c>
      <c r="BO362" s="47">
        <f t="shared" si="248"/>
        <v>18.25</v>
      </c>
      <c r="BP362" s="48">
        <f t="shared" si="249"/>
        <v>45.5</v>
      </c>
    </row>
    <row r="363" spans="50:68" x14ac:dyDescent="0.25">
      <c r="AX363" s="24">
        <f t="shared" si="247"/>
        <v>346</v>
      </c>
      <c r="BO363" s="47">
        <f t="shared" si="248"/>
        <v>18.100000000000001</v>
      </c>
      <c r="BP363" s="48">
        <f t="shared" si="249"/>
        <v>45.4</v>
      </c>
    </row>
    <row r="364" spans="50:68" x14ac:dyDescent="0.25">
      <c r="AX364" s="24">
        <f t="shared" si="247"/>
        <v>347</v>
      </c>
      <c r="BO364" s="47">
        <f t="shared" si="248"/>
        <v>17.950000000000003</v>
      </c>
      <c r="BP364" s="48">
        <f t="shared" si="249"/>
        <v>45.3</v>
      </c>
    </row>
    <row r="365" spans="50:68" x14ac:dyDescent="0.25">
      <c r="AX365" s="24">
        <f t="shared" si="247"/>
        <v>348</v>
      </c>
      <c r="BO365" s="47">
        <f t="shared" si="248"/>
        <v>17.800000000000004</v>
      </c>
      <c r="BP365" s="48">
        <f t="shared" si="249"/>
        <v>45.199999999999996</v>
      </c>
    </row>
    <row r="366" spans="50:68" x14ac:dyDescent="0.25">
      <c r="AX366" s="24">
        <f t="shared" si="247"/>
        <v>349</v>
      </c>
      <c r="BO366" s="47">
        <f t="shared" si="248"/>
        <v>17.649999999999999</v>
      </c>
      <c r="BP366" s="48">
        <f t="shared" si="249"/>
        <v>45.1</v>
      </c>
    </row>
    <row r="367" spans="50:68" x14ac:dyDescent="0.25">
      <c r="AX367" s="24">
        <f t="shared" si="247"/>
        <v>350</v>
      </c>
      <c r="BO367" s="47">
        <f t="shared" si="248"/>
        <v>17.5</v>
      </c>
      <c r="BP367" s="48">
        <f t="shared" si="249"/>
        <v>45</v>
      </c>
    </row>
    <row r="368" spans="50:68" x14ac:dyDescent="0.25">
      <c r="AX368" s="24">
        <f t="shared" si="247"/>
        <v>351</v>
      </c>
      <c r="BO368" s="47">
        <f t="shared" si="248"/>
        <v>17.350000000000001</v>
      </c>
      <c r="BP368" s="48">
        <f t="shared" si="249"/>
        <v>44.9</v>
      </c>
    </row>
    <row r="369" spans="50:68" x14ac:dyDescent="0.25">
      <c r="AX369" s="24">
        <f t="shared" si="247"/>
        <v>352</v>
      </c>
      <c r="BO369" s="47">
        <f t="shared" si="248"/>
        <v>17.200000000000003</v>
      </c>
      <c r="BP369" s="48">
        <f t="shared" si="249"/>
        <v>44.8</v>
      </c>
    </row>
    <row r="370" spans="50:68" x14ac:dyDescent="0.25">
      <c r="AX370" s="24">
        <f t="shared" si="247"/>
        <v>353</v>
      </c>
      <c r="BO370" s="47">
        <f t="shared" si="248"/>
        <v>17.050000000000004</v>
      </c>
      <c r="BP370" s="48">
        <f t="shared" si="249"/>
        <v>44.699999999999996</v>
      </c>
    </row>
    <row r="371" spans="50:68" x14ac:dyDescent="0.25">
      <c r="AX371" s="24">
        <f t="shared" si="247"/>
        <v>354</v>
      </c>
      <c r="BO371" s="47">
        <f t="shared" si="248"/>
        <v>16.899999999999999</v>
      </c>
      <c r="BP371" s="48">
        <f t="shared" si="249"/>
        <v>44.6</v>
      </c>
    </row>
    <row r="372" spans="50:68" x14ac:dyDescent="0.25">
      <c r="AX372" s="24">
        <f t="shared" si="247"/>
        <v>355</v>
      </c>
      <c r="BO372" s="47">
        <f t="shared" si="248"/>
        <v>16.75</v>
      </c>
      <c r="BP372" s="48">
        <f t="shared" si="249"/>
        <v>44.5</v>
      </c>
    </row>
    <row r="373" spans="50:68" x14ac:dyDescent="0.25">
      <c r="AX373" s="24">
        <f t="shared" si="247"/>
        <v>356</v>
      </c>
      <c r="BO373" s="47">
        <f t="shared" si="248"/>
        <v>16.600000000000001</v>
      </c>
      <c r="BP373" s="48">
        <f t="shared" si="249"/>
        <v>44.4</v>
      </c>
    </row>
    <row r="374" spans="50:68" x14ac:dyDescent="0.25">
      <c r="AX374" s="24">
        <f t="shared" si="247"/>
        <v>357</v>
      </c>
      <c r="BO374" s="47">
        <f t="shared" si="248"/>
        <v>16.450000000000003</v>
      </c>
      <c r="BP374" s="48">
        <f t="shared" si="249"/>
        <v>44.3</v>
      </c>
    </row>
    <row r="375" spans="50:68" x14ac:dyDescent="0.25">
      <c r="AX375" s="24">
        <f t="shared" si="247"/>
        <v>358</v>
      </c>
      <c r="BO375" s="47">
        <f t="shared" si="248"/>
        <v>16.300000000000004</v>
      </c>
      <c r="BP375" s="48">
        <f t="shared" si="249"/>
        <v>44.199999999999996</v>
      </c>
    </row>
    <row r="376" spans="50:68" x14ac:dyDescent="0.25">
      <c r="AX376" s="24">
        <f t="shared" si="247"/>
        <v>359</v>
      </c>
      <c r="BO376" s="47">
        <f t="shared" si="248"/>
        <v>16.149999999999999</v>
      </c>
      <c r="BP376" s="48">
        <f t="shared" si="249"/>
        <v>44.1</v>
      </c>
    </row>
    <row r="377" spans="50:68" x14ac:dyDescent="0.25">
      <c r="AX377" s="24">
        <f t="shared" si="247"/>
        <v>360</v>
      </c>
      <c r="BO377" s="47">
        <f t="shared" si="248"/>
        <v>16</v>
      </c>
      <c r="BP377" s="48">
        <f t="shared" si="249"/>
        <v>44</v>
      </c>
    </row>
    <row r="378" spans="50:68" x14ac:dyDescent="0.25">
      <c r="AX378" s="24">
        <f t="shared" si="247"/>
        <v>361</v>
      </c>
      <c r="BO378" s="47">
        <f t="shared" si="248"/>
        <v>15.850000000000001</v>
      </c>
      <c r="BP378" s="48">
        <f t="shared" si="249"/>
        <v>43.9</v>
      </c>
    </row>
    <row r="379" spans="50:68" x14ac:dyDescent="0.25">
      <c r="AX379" s="24">
        <f t="shared" si="247"/>
        <v>362</v>
      </c>
      <c r="BO379" s="47">
        <f t="shared" si="248"/>
        <v>15.700000000000003</v>
      </c>
      <c r="BP379" s="48">
        <f t="shared" si="249"/>
        <v>43.8</v>
      </c>
    </row>
    <row r="380" spans="50:68" x14ac:dyDescent="0.25">
      <c r="AX380" s="24">
        <f t="shared" si="247"/>
        <v>363</v>
      </c>
      <c r="BO380" s="47">
        <f t="shared" si="248"/>
        <v>15.550000000000004</v>
      </c>
      <c r="BP380" s="48">
        <f t="shared" si="249"/>
        <v>43.699999999999996</v>
      </c>
    </row>
    <row r="381" spans="50:68" x14ac:dyDescent="0.25">
      <c r="AX381" s="24">
        <f t="shared" si="247"/>
        <v>364</v>
      </c>
      <c r="BO381" s="47">
        <f t="shared" si="248"/>
        <v>15.399999999999999</v>
      </c>
      <c r="BP381" s="48">
        <f t="shared" si="249"/>
        <v>43.6</v>
      </c>
    </row>
    <row r="382" spans="50:68" x14ac:dyDescent="0.25">
      <c r="AX382" s="24">
        <f t="shared" si="247"/>
        <v>365</v>
      </c>
      <c r="BO382" s="47">
        <f t="shared" si="248"/>
        <v>15.25</v>
      </c>
      <c r="BP382" s="48">
        <f t="shared" si="249"/>
        <v>43.5</v>
      </c>
    </row>
    <row r="383" spans="50:68" x14ac:dyDescent="0.25">
      <c r="AX383" s="24">
        <f t="shared" si="247"/>
        <v>366</v>
      </c>
      <c r="BO383" s="47">
        <f t="shared" si="248"/>
        <v>15.100000000000001</v>
      </c>
      <c r="BP383" s="48">
        <f t="shared" si="249"/>
        <v>43.4</v>
      </c>
    </row>
    <row r="384" spans="50:68" x14ac:dyDescent="0.25">
      <c r="AX384" s="24">
        <f t="shared" si="247"/>
        <v>367</v>
      </c>
      <c r="BO384" s="47">
        <f t="shared" si="248"/>
        <v>14.950000000000003</v>
      </c>
      <c r="BP384" s="48">
        <f t="shared" si="249"/>
        <v>43.3</v>
      </c>
    </row>
    <row r="385" spans="50:68" x14ac:dyDescent="0.25">
      <c r="AX385" s="24">
        <f t="shared" si="247"/>
        <v>368</v>
      </c>
      <c r="BO385" s="47">
        <f t="shared" si="248"/>
        <v>14.800000000000004</v>
      </c>
      <c r="BP385" s="48">
        <f t="shared" si="249"/>
        <v>43.199999999999996</v>
      </c>
    </row>
    <row r="386" spans="50:68" x14ac:dyDescent="0.25">
      <c r="AX386" s="24">
        <f t="shared" si="247"/>
        <v>369</v>
      </c>
      <c r="BO386" s="47">
        <f t="shared" si="248"/>
        <v>14.649999999999999</v>
      </c>
      <c r="BP386" s="48">
        <f t="shared" si="249"/>
        <v>43.1</v>
      </c>
    </row>
    <row r="387" spans="50:68" x14ac:dyDescent="0.25">
      <c r="AX387" s="24">
        <f t="shared" si="247"/>
        <v>370</v>
      </c>
      <c r="BO387" s="47">
        <f t="shared" si="248"/>
        <v>14.5</v>
      </c>
      <c r="BP387" s="48">
        <f t="shared" si="249"/>
        <v>43</v>
      </c>
    </row>
    <row r="388" spans="50:68" x14ac:dyDescent="0.25">
      <c r="AX388" s="24">
        <f t="shared" si="247"/>
        <v>371</v>
      </c>
      <c r="BO388" s="47">
        <f t="shared" si="248"/>
        <v>14.350000000000001</v>
      </c>
      <c r="BP388" s="48">
        <f t="shared" si="249"/>
        <v>42.9</v>
      </c>
    </row>
    <row r="389" spans="50:68" x14ac:dyDescent="0.25">
      <c r="AX389" s="24">
        <f t="shared" si="247"/>
        <v>372</v>
      </c>
      <c r="BO389" s="47">
        <f t="shared" si="248"/>
        <v>14.200000000000003</v>
      </c>
      <c r="BP389" s="48">
        <f t="shared" si="249"/>
        <v>42.8</v>
      </c>
    </row>
    <row r="390" spans="50:68" x14ac:dyDescent="0.25">
      <c r="AX390" s="24">
        <f t="shared" si="247"/>
        <v>373</v>
      </c>
      <c r="BO390" s="47">
        <f t="shared" si="248"/>
        <v>14.050000000000004</v>
      </c>
      <c r="BP390" s="48">
        <f t="shared" si="249"/>
        <v>42.699999999999996</v>
      </c>
    </row>
    <row r="391" spans="50:68" x14ac:dyDescent="0.25">
      <c r="AX391" s="24">
        <f t="shared" si="247"/>
        <v>374</v>
      </c>
      <c r="BO391" s="47">
        <f t="shared" si="248"/>
        <v>13.899999999999999</v>
      </c>
      <c r="BP391" s="48">
        <f t="shared" si="249"/>
        <v>42.6</v>
      </c>
    </row>
    <row r="392" spans="50:68" x14ac:dyDescent="0.25">
      <c r="AX392" s="24">
        <f t="shared" si="247"/>
        <v>375</v>
      </c>
      <c r="BO392" s="47">
        <f t="shared" si="248"/>
        <v>13.75</v>
      </c>
      <c r="BP392" s="48">
        <f t="shared" si="249"/>
        <v>42.5</v>
      </c>
    </row>
    <row r="393" spans="50:68" x14ac:dyDescent="0.25">
      <c r="AX393" s="24">
        <f t="shared" si="247"/>
        <v>376</v>
      </c>
      <c r="BO393" s="47">
        <f t="shared" si="248"/>
        <v>13.600000000000001</v>
      </c>
      <c r="BP393" s="48">
        <f t="shared" si="249"/>
        <v>42.4</v>
      </c>
    </row>
    <row r="394" spans="50:68" x14ac:dyDescent="0.25">
      <c r="AX394" s="24">
        <f t="shared" si="247"/>
        <v>377</v>
      </c>
      <c r="BO394" s="47">
        <f t="shared" si="248"/>
        <v>13.450000000000003</v>
      </c>
      <c r="BP394" s="48">
        <f t="shared" si="249"/>
        <v>42.3</v>
      </c>
    </row>
    <row r="395" spans="50:68" x14ac:dyDescent="0.25">
      <c r="AX395" s="24">
        <f t="shared" si="247"/>
        <v>378</v>
      </c>
      <c r="BO395" s="47">
        <f t="shared" si="248"/>
        <v>13.300000000000004</v>
      </c>
      <c r="BP395" s="48">
        <f t="shared" si="249"/>
        <v>42.199999999999996</v>
      </c>
    </row>
    <row r="396" spans="50:68" x14ac:dyDescent="0.25">
      <c r="AX396" s="24">
        <f t="shared" si="247"/>
        <v>379</v>
      </c>
      <c r="BO396" s="47">
        <f t="shared" si="248"/>
        <v>13.149999999999999</v>
      </c>
      <c r="BP396" s="48">
        <f t="shared" si="249"/>
        <v>42.1</v>
      </c>
    </row>
    <row r="397" spans="50:68" x14ac:dyDescent="0.25">
      <c r="AX397" s="24">
        <f t="shared" si="247"/>
        <v>380</v>
      </c>
      <c r="BO397" s="47">
        <f t="shared" si="248"/>
        <v>13</v>
      </c>
      <c r="BP397" s="48">
        <f t="shared" si="249"/>
        <v>42</v>
      </c>
    </row>
    <row r="398" spans="50:68" x14ac:dyDescent="0.25">
      <c r="AX398" s="24">
        <f t="shared" si="247"/>
        <v>381</v>
      </c>
      <c r="BO398" s="47">
        <f t="shared" si="248"/>
        <v>12.850000000000001</v>
      </c>
      <c r="BP398" s="48">
        <f t="shared" si="249"/>
        <v>41.9</v>
      </c>
    </row>
    <row r="399" spans="50:68" x14ac:dyDescent="0.25">
      <c r="AX399" s="24">
        <f t="shared" si="247"/>
        <v>382</v>
      </c>
      <c r="BO399" s="47">
        <f t="shared" si="248"/>
        <v>12.700000000000003</v>
      </c>
      <c r="BP399" s="48">
        <f t="shared" si="249"/>
        <v>41.8</v>
      </c>
    </row>
    <row r="400" spans="50:68" x14ac:dyDescent="0.25">
      <c r="AX400" s="24">
        <f t="shared" si="247"/>
        <v>383</v>
      </c>
      <c r="BO400" s="47">
        <f t="shared" si="248"/>
        <v>12.550000000000004</v>
      </c>
      <c r="BP400" s="48">
        <f t="shared" si="249"/>
        <v>41.699999999999996</v>
      </c>
    </row>
    <row r="401" spans="50:68" x14ac:dyDescent="0.25">
      <c r="AX401" s="24">
        <f t="shared" si="247"/>
        <v>384</v>
      </c>
      <c r="BO401" s="47">
        <f t="shared" si="248"/>
        <v>12.400000000000006</v>
      </c>
      <c r="BP401" s="48">
        <f t="shared" si="249"/>
        <v>41.599999999999994</v>
      </c>
    </row>
    <row r="402" spans="50:68" x14ac:dyDescent="0.25">
      <c r="AX402" s="24">
        <f t="shared" si="247"/>
        <v>385</v>
      </c>
      <c r="BO402" s="47">
        <f t="shared" si="248"/>
        <v>12.25</v>
      </c>
      <c r="BP402" s="48">
        <f t="shared" si="249"/>
        <v>41.5</v>
      </c>
    </row>
    <row r="403" spans="50:68" x14ac:dyDescent="0.25">
      <c r="AX403" s="24">
        <f t="shared" ref="AX403:AX466" si="250">+AX402+$AY$13</f>
        <v>386</v>
      </c>
      <c r="BO403" s="47">
        <f t="shared" si="248"/>
        <v>12.100000000000001</v>
      </c>
      <c r="BP403" s="48">
        <f t="shared" si="249"/>
        <v>41.4</v>
      </c>
    </row>
    <row r="404" spans="50:68" x14ac:dyDescent="0.25">
      <c r="AX404" s="24">
        <f t="shared" si="250"/>
        <v>387</v>
      </c>
      <c r="BO404" s="47">
        <f t="shared" si="248"/>
        <v>11.950000000000003</v>
      </c>
      <c r="BP404" s="48">
        <f t="shared" si="249"/>
        <v>41.3</v>
      </c>
    </row>
    <row r="405" spans="50:68" x14ac:dyDescent="0.25">
      <c r="AX405" s="24">
        <f t="shared" si="250"/>
        <v>388</v>
      </c>
      <c r="BO405" s="47">
        <f t="shared" si="248"/>
        <v>11.800000000000004</v>
      </c>
      <c r="BP405" s="48">
        <f t="shared" si="249"/>
        <v>41.199999999999996</v>
      </c>
    </row>
    <row r="406" spans="50:68" x14ac:dyDescent="0.25">
      <c r="AX406" s="24">
        <f t="shared" si="250"/>
        <v>389</v>
      </c>
      <c r="BO406" s="47">
        <f t="shared" si="248"/>
        <v>11.650000000000006</v>
      </c>
      <c r="BP406" s="48">
        <f t="shared" si="249"/>
        <v>41.099999999999994</v>
      </c>
    </row>
    <row r="407" spans="50:68" x14ac:dyDescent="0.25">
      <c r="AX407" s="24">
        <f t="shared" si="250"/>
        <v>390</v>
      </c>
      <c r="BO407" s="47">
        <f t="shared" si="248"/>
        <v>11.5</v>
      </c>
      <c r="BP407" s="48">
        <f t="shared" si="249"/>
        <v>41</v>
      </c>
    </row>
    <row r="408" spans="50:68" x14ac:dyDescent="0.25">
      <c r="AX408" s="24">
        <f t="shared" si="250"/>
        <v>391</v>
      </c>
      <c r="BO408" s="47">
        <f t="shared" si="248"/>
        <v>11.350000000000001</v>
      </c>
      <c r="BP408" s="48">
        <f t="shared" si="249"/>
        <v>40.9</v>
      </c>
    </row>
    <row r="409" spans="50:68" x14ac:dyDescent="0.25">
      <c r="AX409" s="24">
        <f t="shared" si="250"/>
        <v>392</v>
      </c>
      <c r="BO409" s="47">
        <f t="shared" si="248"/>
        <v>11.200000000000003</v>
      </c>
      <c r="BP409" s="48">
        <f t="shared" si="249"/>
        <v>40.799999999999997</v>
      </c>
    </row>
    <row r="410" spans="50:68" x14ac:dyDescent="0.25">
      <c r="AX410" s="24">
        <f t="shared" si="250"/>
        <v>393</v>
      </c>
      <c r="BO410" s="47">
        <f t="shared" ref="BO410:BO473" si="251">$BD$11-$BB$11*AX410</f>
        <v>11.050000000000004</v>
      </c>
      <c r="BP410" s="48">
        <f t="shared" ref="BP410:BP473" si="252">$BD$10-$BB$10*AX410</f>
        <v>40.699999999999996</v>
      </c>
    </row>
    <row r="411" spans="50:68" x14ac:dyDescent="0.25">
      <c r="AX411" s="24">
        <f t="shared" si="250"/>
        <v>394</v>
      </c>
      <c r="BO411" s="47">
        <f t="shared" si="251"/>
        <v>10.900000000000006</v>
      </c>
      <c r="BP411" s="48">
        <f t="shared" si="252"/>
        <v>40.599999999999994</v>
      </c>
    </row>
    <row r="412" spans="50:68" x14ac:dyDescent="0.25">
      <c r="AX412" s="24">
        <f t="shared" si="250"/>
        <v>395</v>
      </c>
      <c r="BO412" s="47">
        <f t="shared" si="251"/>
        <v>10.75</v>
      </c>
      <c r="BP412" s="48">
        <f t="shared" si="252"/>
        <v>40.5</v>
      </c>
    </row>
    <row r="413" spans="50:68" x14ac:dyDescent="0.25">
      <c r="AX413" s="24">
        <f t="shared" si="250"/>
        <v>396</v>
      </c>
      <c r="BO413" s="47">
        <f t="shared" si="251"/>
        <v>10.600000000000001</v>
      </c>
      <c r="BP413" s="48">
        <f t="shared" si="252"/>
        <v>40.4</v>
      </c>
    </row>
    <row r="414" spans="50:68" x14ac:dyDescent="0.25">
      <c r="AX414" s="24">
        <f t="shared" si="250"/>
        <v>397</v>
      </c>
      <c r="BO414" s="47">
        <f t="shared" si="251"/>
        <v>10.450000000000003</v>
      </c>
      <c r="BP414" s="48">
        <f t="shared" si="252"/>
        <v>40.299999999999997</v>
      </c>
    </row>
    <row r="415" spans="50:68" x14ac:dyDescent="0.25">
      <c r="AX415" s="24">
        <f t="shared" si="250"/>
        <v>398</v>
      </c>
      <c r="BO415" s="47">
        <f t="shared" si="251"/>
        <v>10.300000000000004</v>
      </c>
      <c r="BP415" s="48">
        <f t="shared" si="252"/>
        <v>40.199999999999996</v>
      </c>
    </row>
    <row r="416" spans="50:68" x14ac:dyDescent="0.25">
      <c r="AX416" s="24">
        <f t="shared" si="250"/>
        <v>399</v>
      </c>
      <c r="BO416" s="47">
        <f t="shared" si="251"/>
        <v>10.150000000000006</v>
      </c>
      <c r="BP416" s="48">
        <f t="shared" si="252"/>
        <v>40.099999999999994</v>
      </c>
    </row>
    <row r="417" spans="50:68" x14ac:dyDescent="0.25">
      <c r="AX417" s="24">
        <f t="shared" si="250"/>
        <v>400</v>
      </c>
      <c r="BO417" s="47">
        <f t="shared" si="251"/>
        <v>10</v>
      </c>
      <c r="BP417" s="48">
        <f t="shared" si="252"/>
        <v>40</v>
      </c>
    </row>
    <row r="418" spans="50:68" x14ac:dyDescent="0.25">
      <c r="AX418" s="24">
        <f t="shared" si="250"/>
        <v>401</v>
      </c>
      <c r="BO418" s="47">
        <f t="shared" si="251"/>
        <v>9.8500000000000014</v>
      </c>
      <c r="BP418" s="48">
        <f t="shared" si="252"/>
        <v>39.9</v>
      </c>
    </row>
    <row r="419" spans="50:68" x14ac:dyDescent="0.25">
      <c r="AX419" s="24">
        <f t="shared" si="250"/>
        <v>402</v>
      </c>
      <c r="BO419" s="47">
        <f t="shared" si="251"/>
        <v>9.7000000000000028</v>
      </c>
      <c r="BP419" s="48">
        <f t="shared" si="252"/>
        <v>39.799999999999997</v>
      </c>
    </row>
    <row r="420" spans="50:68" x14ac:dyDescent="0.25">
      <c r="AX420" s="24">
        <f t="shared" si="250"/>
        <v>403</v>
      </c>
      <c r="BO420" s="47">
        <f t="shared" si="251"/>
        <v>9.5500000000000043</v>
      </c>
      <c r="BP420" s="48">
        <f t="shared" si="252"/>
        <v>39.699999999999996</v>
      </c>
    </row>
    <row r="421" spans="50:68" x14ac:dyDescent="0.25">
      <c r="AX421" s="24">
        <f t="shared" si="250"/>
        <v>404</v>
      </c>
      <c r="BO421" s="47">
        <f t="shared" si="251"/>
        <v>9.4000000000000057</v>
      </c>
      <c r="BP421" s="48">
        <f t="shared" si="252"/>
        <v>39.599999999999994</v>
      </c>
    </row>
    <row r="422" spans="50:68" x14ac:dyDescent="0.25">
      <c r="AX422" s="24">
        <f t="shared" si="250"/>
        <v>405</v>
      </c>
      <c r="BO422" s="47">
        <f t="shared" si="251"/>
        <v>9.25</v>
      </c>
      <c r="BP422" s="48">
        <f t="shared" si="252"/>
        <v>39.5</v>
      </c>
    </row>
    <row r="423" spans="50:68" x14ac:dyDescent="0.25">
      <c r="AX423" s="24">
        <f t="shared" si="250"/>
        <v>406</v>
      </c>
      <c r="BO423" s="47">
        <f t="shared" si="251"/>
        <v>9.1000000000000014</v>
      </c>
      <c r="BP423" s="48">
        <f t="shared" si="252"/>
        <v>39.4</v>
      </c>
    </row>
    <row r="424" spans="50:68" x14ac:dyDescent="0.25">
      <c r="AX424" s="24">
        <f t="shared" si="250"/>
        <v>407</v>
      </c>
      <c r="BO424" s="47">
        <f t="shared" si="251"/>
        <v>8.9500000000000028</v>
      </c>
      <c r="BP424" s="48">
        <f t="shared" si="252"/>
        <v>39.299999999999997</v>
      </c>
    </row>
    <row r="425" spans="50:68" x14ac:dyDescent="0.25">
      <c r="AX425" s="24">
        <f t="shared" si="250"/>
        <v>408</v>
      </c>
      <c r="BO425" s="47">
        <f t="shared" si="251"/>
        <v>8.8000000000000043</v>
      </c>
      <c r="BP425" s="48">
        <f t="shared" si="252"/>
        <v>39.199999999999996</v>
      </c>
    </row>
    <row r="426" spans="50:68" x14ac:dyDescent="0.25">
      <c r="AX426" s="24">
        <f t="shared" si="250"/>
        <v>409</v>
      </c>
      <c r="BO426" s="47">
        <f t="shared" si="251"/>
        <v>8.6500000000000057</v>
      </c>
      <c r="BP426" s="48">
        <f t="shared" si="252"/>
        <v>39.099999999999994</v>
      </c>
    </row>
    <row r="427" spans="50:68" x14ac:dyDescent="0.25">
      <c r="AX427" s="24">
        <f t="shared" si="250"/>
        <v>410</v>
      </c>
      <c r="BO427" s="47">
        <f t="shared" si="251"/>
        <v>8.5</v>
      </c>
      <c r="BP427" s="48">
        <f t="shared" si="252"/>
        <v>39</v>
      </c>
    </row>
    <row r="428" spans="50:68" x14ac:dyDescent="0.25">
      <c r="AX428" s="24">
        <f t="shared" si="250"/>
        <v>411</v>
      </c>
      <c r="BO428" s="47">
        <f t="shared" si="251"/>
        <v>8.3500000000000014</v>
      </c>
      <c r="BP428" s="48">
        <f t="shared" si="252"/>
        <v>38.9</v>
      </c>
    </row>
    <row r="429" spans="50:68" x14ac:dyDescent="0.25">
      <c r="AX429" s="24">
        <f t="shared" si="250"/>
        <v>412</v>
      </c>
      <c r="BO429" s="47">
        <f t="shared" si="251"/>
        <v>8.2000000000000028</v>
      </c>
      <c r="BP429" s="48">
        <f t="shared" si="252"/>
        <v>38.799999999999997</v>
      </c>
    </row>
    <row r="430" spans="50:68" x14ac:dyDescent="0.25">
      <c r="AX430" s="24">
        <f t="shared" si="250"/>
        <v>413</v>
      </c>
      <c r="BO430" s="47">
        <f t="shared" si="251"/>
        <v>8.0500000000000043</v>
      </c>
      <c r="BP430" s="48">
        <f t="shared" si="252"/>
        <v>38.699999999999996</v>
      </c>
    </row>
    <row r="431" spans="50:68" x14ac:dyDescent="0.25">
      <c r="AX431" s="24">
        <f t="shared" si="250"/>
        <v>414</v>
      </c>
      <c r="BO431" s="47">
        <f t="shared" si="251"/>
        <v>7.9000000000000057</v>
      </c>
      <c r="BP431" s="48">
        <f t="shared" si="252"/>
        <v>38.599999999999994</v>
      </c>
    </row>
    <row r="432" spans="50:68" x14ac:dyDescent="0.25">
      <c r="AX432" s="24">
        <f t="shared" si="250"/>
        <v>415</v>
      </c>
      <c r="BO432" s="47">
        <f t="shared" si="251"/>
        <v>7.75</v>
      </c>
      <c r="BP432" s="48">
        <f t="shared" si="252"/>
        <v>38.5</v>
      </c>
    </row>
    <row r="433" spans="50:68" x14ac:dyDescent="0.25">
      <c r="AX433" s="24">
        <f t="shared" si="250"/>
        <v>416</v>
      </c>
      <c r="BO433" s="47">
        <f t="shared" si="251"/>
        <v>7.6000000000000014</v>
      </c>
      <c r="BP433" s="48">
        <f t="shared" si="252"/>
        <v>38.4</v>
      </c>
    </row>
    <row r="434" spans="50:68" x14ac:dyDescent="0.25">
      <c r="AX434" s="24">
        <f t="shared" si="250"/>
        <v>417</v>
      </c>
      <c r="BO434" s="47">
        <f t="shared" si="251"/>
        <v>7.4500000000000028</v>
      </c>
      <c r="BP434" s="48">
        <f t="shared" si="252"/>
        <v>38.299999999999997</v>
      </c>
    </row>
    <row r="435" spans="50:68" x14ac:dyDescent="0.25">
      <c r="AX435" s="24">
        <f t="shared" si="250"/>
        <v>418</v>
      </c>
      <c r="BO435" s="47">
        <f t="shared" si="251"/>
        <v>7.3000000000000043</v>
      </c>
      <c r="BP435" s="48">
        <f t="shared" si="252"/>
        <v>38.199999999999996</v>
      </c>
    </row>
    <row r="436" spans="50:68" x14ac:dyDescent="0.25">
      <c r="AX436" s="24">
        <f t="shared" si="250"/>
        <v>419</v>
      </c>
      <c r="BO436" s="47">
        <f t="shared" si="251"/>
        <v>7.1500000000000057</v>
      </c>
      <c r="BP436" s="48">
        <f t="shared" si="252"/>
        <v>38.099999999999994</v>
      </c>
    </row>
    <row r="437" spans="50:68" x14ac:dyDescent="0.25">
      <c r="AX437" s="24">
        <f t="shared" si="250"/>
        <v>420</v>
      </c>
      <c r="BO437" s="47">
        <f t="shared" si="251"/>
        <v>7</v>
      </c>
      <c r="BP437" s="48">
        <f t="shared" si="252"/>
        <v>38</v>
      </c>
    </row>
    <row r="438" spans="50:68" x14ac:dyDescent="0.25">
      <c r="AX438" s="24">
        <f t="shared" si="250"/>
        <v>421</v>
      </c>
      <c r="BO438" s="47">
        <f t="shared" si="251"/>
        <v>6.8500000000000014</v>
      </c>
      <c r="BP438" s="48">
        <f t="shared" si="252"/>
        <v>37.9</v>
      </c>
    </row>
    <row r="439" spans="50:68" x14ac:dyDescent="0.25">
      <c r="AX439" s="24">
        <f t="shared" si="250"/>
        <v>422</v>
      </c>
      <c r="BO439" s="47">
        <f t="shared" si="251"/>
        <v>6.7000000000000028</v>
      </c>
      <c r="BP439" s="48">
        <f t="shared" si="252"/>
        <v>37.799999999999997</v>
      </c>
    </row>
    <row r="440" spans="50:68" x14ac:dyDescent="0.25">
      <c r="AX440" s="24">
        <f t="shared" si="250"/>
        <v>423</v>
      </c>
      <c r="BO440" s="47">
        <f t="shared" si="251"/>
        <v>6.5500000000000043</v>
      </c>
      <c r="BP440" s="48">
        <f t="shared" si="252"/>
        <v>37.699999999999996</v>
      </c>
    </row>
    <row r="441" spans="50:68" x14ac:dyDescent="0.25">
      <c r="AX441" s="24">
        <f t="shared" si="250"/>
        <v>424</v>
      </c>
      <c r="BO441" s="47">
        <f t="shared" si="251"/>
        <v>6.4000000000000057</v>
      </c>
      <c r="BP441" s="48">
        <f t="shared" si="252"/>
        <v>37.599999999999994</v>
      </c>
    </row>
    <row r="442" spans="50:68" x14ac:dyDescent="0.25">
      <c r="AX442" s="24">
        <f t="shared" si="250"/>
        <v>425</v>
      </c>
      <c r="BO442" s="47">
        <f t="shared" si="251"/>
        <v>6.25</v>
      </c>
      <c r="BP442" s="48">
        <f t="shared" si="252"/>
        <v>37.5</v>
      </c>
    </row>
    <row r="443" spans="50:68" x14ac:dyDescent="0.25">
      <c r="AX443" s="24">
        <f t="shared" si="250"/>
        <v>426</v>
      </c>
      <c r="BO443" s="47">
        <f t="shared" si="251"/>
        <v>6.1000000000000014</v>
      </c>
      <c r="BP443" s="48">
        <f t="shared" si="252"/>
        <v>37.4</v>
      </c>
    </row>
    <row r="444" spans="50:68" x14ac:dyDescent="0.25">
      <c r="AX444" s="24">
        <f t="shared" si="250"/>
        <v>427</v>
      </c>
      <c r="BO444" s="47">
        <f t="shared" si="251"/>
        <v>5.9500000000000028</v>
      </c>
      <c r="BP444" s="48">
        <f t="shared" si="252"/>
        <v>37.299999999999997</v>
      </c>
    </row>
    <row r="445" spans="50:68" x14ac:dyDescent="0.25">
      <c r="AX445" s="24">
        <f t="shared" si="250"/>
        <v>428</v>
      </c>
      <c r="BO445" s="47">
        <f t="shared" si="251"/>
        <v>5.7999999999999972</v>
      </c>
      <c r="BP445" s="48">
        <f t="shared" si="252"/>
        <v>37.199999999999996</v>
      </c>
    </row>
    <row r="446" spans="50:68" x14ac:dyDescent="0.25">
      <c r="AX446" s="24">
        <f t="shared" si="250"/>
        <v>429</v>
      </c>
      <c r="BO446" s="47">
        <f t="shared" si="251"/>
        <v>5.6500000000000057</v>
      </c>
      <c r="BP446" s="48">
        <f t="shared" si="252"/>
        <v>37.099999999999994</v>
      </c>
    </row>
    <row r="447" spans="50:68" x14ac:dyDescent="0.25">
      <c r="AX447" s="24">
        <f t="shared" si="250"/>
        <v>430</v>
      </c>
      <c r="BO447" s="47">
        <f t="shared" si="251"/>
        <v>5.5</v>
      </c>
      <c r="BP447" s="48">
        <f t="shared" si="252"/>
        <v>37</v>
      </c>
    </row>
    <row r="448" spans="50:68" x14ac:dyDescent="0.25">
      <c r="AX448" s="24">
        <f t="shared" si="250"/>
        <v>431</v>
      </c>
      <c r="BO448" s="47">
        <f t="shared" si="251"/>
        <v>5.3500000000000085</v>
      </c>
      <c r="BP448" s="48">
        <f t="shared" si="252"/>
        <v>36.9</v>
      </c>
    </row>
    <row r="449" spans="50:68" x14ac:dyDescent="0.25">
      <c r="AX449" s="24">
        <f t="shared" si="250"/>
        <v>432</v>
      </c>
      <c r="BO449" s="47">
        <f t="shared" si="251"/>
        <v>5.2000000000000028</v>
      </c>
      <c r="BP449" s="48">
        <f t="shared" si="252"/>
        <v>36.799999999999997</v>
      </c>
    </row>
    <row r="450" spans="50:68" x14ac:dyDescent="0.25">
      <c r="AX450" s="24">
        <f t="shared" si="250"/>
        <v>433</v>
      </c>
      <c r="BO450" s="47">
        <f t="shared" si="251"/>
        <v>5.0499999999999972</v>
      </c>
      <c r="BP450" s="48">
        <f t="shared" si="252"/>
        <v>36.699999999999996</v>
      </c>
    </row>
    <row r="451" spans="50:68" x14ac:dyDescent="0.25">
      <c r="AX451" s="24">
        <f t="shared" si="250"/>
        <v>434</v>
      </c>
      <c r="BO451" s="47">
        <f t="shared" si="251"/>
        <v>4.9000000000000057</v>
      </c>
      <c r="BP451" s="48">
        <f t="shared" si="252"/>
        <v>36.599999999999994</v>
      </c>
    </row>
    <row r="452" spans="50:68" x14ac:dyDescent="0.25">
      <c r="AX452" s="24">
        <f t="shared" si="250"/>
        <v>435</v>
      </c>
      <c r="BO452" s="47">
        <f t="shared" si="251"/>
        <v>4.75</v>
      </c>
      <c r="BP452" s="48">
        <f t="shared" si="252"/>
        <v>36.5</v>
      </c>
    </row>
    <row r="453" spans="50:68" x14ac:dyDescent="0.25">
      <c r="AX453" s="24">
        <f t="shared" si="250"/>
        <v>436</v>
      </c>
      <c r="BO453" s="47">
        <f t="shared" si="251"/>
        <v>4.6000000000000085</v>
      </c>
      <c r="BP453" s="48">
        <f t="shared" si="252"/>
        <v>36.4</v>
      </c>
    </row>
    <row r="454" spans="50:68" x14ac:dyDescent="0.25">
      <c r="AX454" s="24">
        <f t="shared" si="250"/>
        <v>437</v>
      </c>
      <c r="BO454" s="47">
        <f t="shared" si="251"/>
        <v>4.4500000000000028</v>
      </c>
      <c r="BP454" s="48">
        <f t="shared" si="252"/>
        <v>36.299999999999997</v>
      </c>
    </row>
    <row r="455" spans="50:68" x14ac:dyDescent="0.25">
      <c r="AX455" s="24">
        <f t="shared" si="250"/>
        <v>438</v>
      </c>
      <c r="BO455" s="47">
        <f t="shared" si="251"/>
        <v>4.2999999999999972</v>
      </c>
      <c r="BP455" s="48">
        <f t="shared" si="252"/>
        <v>36.199999999999996</v>
      </c>
    </row>
    <row r="456" spans="50:68" x14ac:dyDescent="0.25">
      <c r="AX456" s="24">
        <f t="shared" si="250"/>
        <v>439</v>
      </c>
      <c r="BO456" s="47">
        <f t="shared" si="251"/>
        <v>4.1500000000000057</v>
      </c>
      <c r="BP456" s="48">
        <f t="shared" si="252"/>
        <v>36.099999999999994</v>
      </c>
    </row>
    <row r="457" spans="50:68" x14ac:dyDescent="0.25">
      <c r="AX457" s="24">
        <f t="shared" si="250"/>
        <v>440</v>
      </c>
      <c r="BO457" s="47">
        <f t="shared" si="251"/>
        <v>4</v>
      </c>
      <c r="BP457" s="48">
        <f t="shared" si="252"/>
        <v>36</v>
      </c>
    </row>
    <row r="458" spans="50:68" x14ac:dyDescent="0.25">
      <c r="AX458" s="24">
        <f t="shared" si="250"/>
        <v>441</v>
      </c>
      <c r="BO458" s="47">
        <f t="shared" si="251"/>
        <v>3.8500000000000085</v>
      </c>
      <c r="BP458" s="48">
        <f t="shared" si="252"/>
        <v>35.9</v>
      </c>
    </row>
    <row r="459" spans="50:68" x14ac:dyDescent="0.25">
      <c r="AX459" s="24">
        <f t="shared" si="250"/>
        <v>442</v>
      </c>
      <c r="BO459" s="47">
        <f t="shared" si="251"/>
        <v>3.7000000000000028</v>
      </c>
      <c r="BP459" s="48">
        <f t="shared" si="252"/>
        <v>35.799999999999997</v>
      </c>
    </row>
    <row r="460" spans="50:68" x14ac:dyDescent="0.25">
      <c r="AX460" s="24">
        <f t="shared" si="250"/>
        <v>443</v>
      </c>
      <c r="BO460" s="47">
        <f t="shared" si="251"/>
        <v>3.5499999999999972</v>
      </c>
      <c r="BP460" s="48">
        <f t="shared" si="252"/>
        <v>35.699999999999996</v>
      </c>
    </row>
    <row r="461" spans="50:68" x14ac:dyDescent="0.25">
      <c r="AX461" s="24">
        <f t="shared" si="250"/>
        <v>444</v>
      </c>
      <c r="BO461" s="47">
        <f t="shared" si="251"/>
        <v>3.4000000000000057</v>
      </c>
      <c r="BP461" s="48">
        <f t="shared" si="252"/>
        <v>35.599999999999994</v>
      </c>
    </row>
    <row r="462" spans="50:68" x14ac:dyDescent="0.25">
      <c r="AX462" s="24">
        <f t="shared" si="250"/>
        <v>445</v>
      </c>
      <c r="BO462" s="47">
        <f t="shared" si="251"/>
        <v>3.25</v>
      </c>
      <c r="BP462" s="48">
        <f t="shared" si="252"/>
        <v>35.5</v>
      </c>
    </row>
    <row r="463" spans="50:68" x14ac:dyDescent="0.25">
      <c r="AX463" s="24">
        <f t="shared" si="250"/>
        <v>446</v>
      </c>
      <c r="BO463" s="47">
        <f t="shared" si="251"/>
        <v>3.1000000000000085</v>
      </c>
      <c r="BP463" s="48">
        <f t="shared" si="252"/>
        <v>35.4</v>
      </c>
    </row>
    <row r="464" spans="50:68" x14ac:dyDescent="0.25">
      <c r="AX464" s="24">
        <f t="shared" si="250"/>
        <v>447</v>
      </c>
      <c r="BO464" s="47">
        <f t="shared" si="251"/>
        <v>2.9500000000000028</v>
      </c>
      <c r="BP464" s="48">
        <f t="shared" si="252"/>
        <v>35.299999999999997</v>
      </c>
    </row>
    <row r="465" spans="50:68" x14ac:dyDescent="0.25">
      <c r="AX465" s="24">
        <f t="shared" si="250"/>
        <v>448</v>
      </c>
      <c r="BO465" s="47">
        <f t="shared" si="251"/>
        <v>2.7999999999999972</v>
      </c>
      <c r="BP465" s="48">
        <f t="shared" si="252"/>
        <v>35.199999999999996</v>
      </c>
    </row>
    <row r="466" spans="50:68" x14ac:dyDescent="0.25">
      <c r="AX466" s="24">
        <f t="shared" si="250"/>
        <v>449</v>
      </c>
      <c r="BO466" s="47">
        <f t="shared" si="251"/>
        <v>2.6500000000000057</v>
      </c>
      <c r="BP466" s="48">
        <f t="shared" si="252"/>
        <v>35.099999999999994</v>
      </c>
    </row>
    <row r="467" spans="50:68" x14ac:dyDescent="0.25">
      <c r="AX467" s="24">
        <f t="shared" ref="AX467:AX530" si="253">+AX466+$AY$13</f>
        <v>450</v>
      </c>
      <c r="BO467" s="47">
        <f t="shared" si="251"/>
        <v>2.5</v>
      </c>
      <c r="BP467" s="48">
        <f t="shared" si="252"/>
        <v>35</v>
      </c>
    </row>
    <row r="468" spans="50:68" x14ac:dyDescent="0.25">
      <c r="AX468" s="24">
        <f t="shared" si="253"/>
        <v>451</v>
      </c>
      <c r="BO468" s="47">
        <f t="shared" si="251"/>
        <v>2.3500000000000085</v>
      </c>
      <c r="BP468" s="48">
        <f t="shared" si="252"/>
        <v>34.9</v>
      </c>
    </row>
    <row r="469" spans="50:68" x14ac:dyDescent="0.25">
      <c r="AX469" s="24">
        <f t="shared" si="253"/>
        <v>452</v>
      </c>
      <c r="BO469" s="47">
        <f t="shared" si="251"/>
        <v>2.2000000000000028</v>
      </c>
      <c r="BP469" s="48">
        <f t="shared" si="252"/>
        <v>34.799999999999997</v>
      </c>
    </row>
    <row r="470" spans="50:68" x14ac:dyDescent="0.25">
      <c r="AX470" s="24">
        <f t="shared" si="253"/>
        <v>453</v>
      </c>
      <c r="BO470" s="47">
        <f t="shared" si="251"/>
        <v>2.0499999999999972</v>
      </c>
      <c r="BP470" s="48">
        <f t="shared" si="252"/>
        <v>34.699999999999996</v>
      </c>
    </row>
    <row r="471" spans="50:68" x14ac:dyDescent="0.25">
      <c r="AX471" s="24">
        <f t="shared" si="253"/>
        <v>454</v>
      </c>
      <c r="BO471" s="47">
        <f t="shared" si="251"/>
        <v>1.9000000000000057</v>
      </c>
      <c r="BP471" s="48">
        <f t="shared" si="252"/>
        <v>34.599999999999994</v>
      </c>
    </row>
    <row r="472" spans="50:68" x14ac:dyDescent="0.25">
      <c r="AX472" s="24">
        <f t="shared" si="253"/>
        <v>455</v>
      </c>
      <c r="BO472" s="47">
        <f t="shared" si="251"/>
        <v>1.75</v>
      </c>
      <c r="BP472" s="48">
        <f t="shared" si="252"/>
        <v>34.5</v>
      </c>
    </row>
    <row r="473" spans="50:68" x14ac:dyDescent="0.25">
      <c r="AX473" s="24">
        <f t="shared" si="253"/>
        <v>456</v>
      </c>
      <c r="BO473" s="47">
        <f t="shared" si="251"/>
        <v>1.6000000000000085</v>
      </c>
      <c r="BP473" s="48">
        <f t="shared" si="252"/>
        <v>34.4</v>
      </c>
    </row>
    <row r="474" spans="50:68" x14ac:dyDescent="0.25">
      <c r="AX474" s="24">
        <f t="shared" si="253"/>
        <v>457</v>
      </c>
      <c r="BO474" s="47">
        <f t="shared" ref="BO474:BO537" si="254">$BD$11-$BB$11*AX474</f>
        <v>1.4500000000000028</v>
      </c>
      <c r="BP474" s="48">
        <f t="shared" ref="BP474:BP537" si="255">$BD$10-$BB$10*AX474</f>
        <v>34.299999999999997</v>
      </c>
    </row>
    <row r="475" spans="50:68" x14ac:dyDescent="0.25">
      <c r="AX475" s="24">
        <f t="shared" si="253"/>
        <v>458</v>
      </c>
      <c r="BO475" s="47">
        <f t="shared" si="254"/>
        <v>1.2999999999999972</v>
      </c>
      <c r="BP475" s="48">
        <f t="shared" si="255"/>
        <v>34.199999999999996</v>
      </c>
    </row>
    <row r="476" spans="50:68" x14ac:dyDescent="0.25">
      <c r="AX476" s="24">
        <f t="shared" si="253"/>
        <v>459</v>
      </c>
      <c r="BO476" s="47">
        <f t="shared" si="254"/>
        <v>1.1500000000000057</v>
      </c>
      <c r="BP476" s="48">
        <f t="shared" si="255"/>
        <v>34.099999999999994</v>
      </c>
    </row>
    <row r="477" spans="50:68" x14ac:dyDescent="0.25">
      <c r="AX477" s="24">
        <f t="shared" si="253"/>
        <v>460</v>
      </c>
      <c r="BO477" s="47">
        <f t="shared" si="254"/>
        <v>1</v>
      </c>
      <c r="BP477" s="48">
        <f t="shared" si="255"/>
        <v>34</v>
      </c>
    </row>
    <row r="478" spans="50:68" x14ac:dyDescent="0.25">
      <c r="AX478" s="24">
        <f t="shared" si="253"/>
        <v>461</v>
      </c>
      <c r="BO478" s="47">
        <f t="shared" si="254"/>
        <v>0.85000000000000853</v>
      </c>
      <c r="BP478" s="48">
        <f t="shared" si="255"/>
        <v>33.9</v>
      </c>
    </row>
    <row r="479" spans="50:68" x14ac:dyDescent="0.25">
      <c r="AX479" s="24">
        <f t="shared" si="253"/>
        <v>462</v>
      </c>
      <c r="BO479" s="47">
        <f t="shared" si="254"/>
        <v>0.70000000000000284</v>
      </c>
      <c r="BP479" s="48">
        <f t="shared" si="255"/>
        <v>33.799999999999997</v>
      </c>
    </row>
    <row r="480" spans="50:68" x14ac:dyDescent="0.25">
      <c r="AX480" s="24">
        <f t="shared" si="253"/>
        <v>463</v>
      </c>
      <c r="BO480" s="47">
        <f t="shared" si="254"/>
        <v>0.54999999999999716</v>
      </c>
      <c r="BP480" s="48">
        <f t="shared" si="255"/>
        <v>33.699999999999996</v>
      </c>
    </row>
    <row r="481" spans="50:68" x14ac:dyDescent="0.25">
      <c r="AX481" s="24">
        <f t="shared" si="253"/>
        <v>464</v>
      </c>
      <c r="BO481" s="47">
        <f t="shared" si="254"/>
        <v>0.40000000000000568</v>
      </c>
      <c r="BP481" s="48">
        <f t="shared" si="255"/>
        <v>33.599999999999994</v>
      </c>
    </row>
    <row r="482" spans="50:68" x14ac:dyDescent="0.25">
      <c r="AX482" s="24">
        <f t="shared" si="253"/>
        <v>465</v>
      </c>
      <c r="BO482" s="47">
        <f t="shared" si="254"/>
        <v>0.25</v>
      </c>
      <c r="BP482" s="48">
        <f t="shared" si="255"/>
        <v>33.5</v>
      </c>
    </row>
    <row r="483" spans="50:68" x14ac:dyDescent="0.25">
      <c r="AX483" s="24">
        <f t="shared" si="253"/>
        <v>466</v>
      </c>
      <c r="BO483" s="47">
        <f t="shared" si="254"/>
        <v>0.10000000000000853</v>
      </c>
      <c r="BP483" s="48">
        <f t="shared" si="255"/>
        <v>33.4</v>
      </c>
    </row>
    <row r="484" spans="50:68" x14ac:dyDescent="0.25">
      <c r="AX484" s="24">
        <f t="shared" si="253"/>
        <v>467</v>
      </c>
      <c r="BO484" s="47">
        <f t="shared" si="254"/>
        <v>-4.9999999999997158E-2</v>
      </c>
      <c r="BP484" s="48">
        <f t="shared" si="255"/>
        <v>33.299999999999997</v>
      </c>
    </row>
    <row r="485" spans="50:68" x14ac:dyDescent="0.25">
      <c r="AX485" s="24">
        <f t="shared" si="253"/>
        <v>468</v>
      </c>
      <c r="BO485" s="47">
        <f t="shared" si="254"/>
        <v>-0.20000000000000284</v>
      </c>
      <c r="BP485" s="48">
        <f t="shared" si="255"/>
        <v>33.199999999999996</v>
      </c>
    </row>
    <row r="486" spans="50:68" x14ac:dyDescent="0.25">
      <c r="AX486" s="24">
        <f t="shared" si="253"/>
        <v>469</v>
      </c>
      <c r="BO486" s="47">
        <f t="shared" si="254"/>
        <v>-0.34999999999999432</v>
      </c>
      <c r="BP486" s="48">
        <f t="shared" si="255"/>
        <v>33.099999999999994</v>
      </c>
    </row>
    <row r="487" spans="50:68" x14ac:dyDescent="0.25">
      <c r="AX487" s="24">
        <f t="shared" si="253"/>
        <v>470</v>
      </c>
      <c r="BO487" s="47">
        <f t="shared" si="254"/>
        <v>-0.5</v>
      </c>
      <c r="BP487" s="48">
        <f t="shared" si="255"/>
        <v>33</v>
      </c>
    </row>
    <row r="488" spans="50:68" x14ac:dyDescent="0.25">
      <c r="AX488" s="24">
        <f t="shared" si="253"/>
        <v>471</v>
      </c>
      <c r="BO488" s="47">
        <f t="shared" si="254"/>
        <v>-0.64999999999999147</v>
      </c>
      <c r="BP488" s="48">
        <f t="shared" si="255"/>
        <v>32.9</v>
      </c>
    </row>
    <row r="489" spans="50:68" x14ac:dyDescent="0.25">
      <c r="AX489" s="24">
        <f t="shared" si="253"/>
        <v>472</v>
      </c>
      <c r="BO489" s="47">
        <f t="shared" si="254"/>
        <v>-0.79999999999999716</v>
      </c>
      <c r="BP489" s="48">
        <f t="shared" si="255"/>
        <v>32.799999999999997</v>
      </c>
    </row>
    <row r="490" spans="50:68" x14ac:dyDescent="0.25">
      <c r="AX490" s="24">
        <f t="shared" si="253"/>
        <v>473</v>
      </c>
      <c r="BO490" s="47">
        <f t="shared" si="254"/>
        <v>-0.95000000000000284</v>
      </c>
      <c r="BP490" s="48">
        <f t="shared" si="255"/>
        <v>32.699999999999996</v>
      </c>
    </row>
    <row r="491" spans="50:68" x14ac:dyDescent="0.25">
      <c r="AX491" s="24">
        <f t="shared" si="253"/>
        <v>474</v>
      </c>
      <c r="BO491" s="47">
        <f t="shared" si="254"/>
        <v>-1.0999999999999943</v>
      </c>
      <c r="BP491" s="48">
        <f t="shared" si="255"/>
        <v>32.599999999999994</v>
      </c>
    </row>
    <row r="492" spans="50:68" x14ac:dyDescent="0.25">
      <c r="AX492" s="24">
        <f t="shared" si="253"/>
        <v>475</v>
      </c>
      <c r="BO492" s="47">
        <f t="shared" si="254"/>
        <v>-1.25</v>
      </c>
      <c r="BP492" s="48">
        <f t="shared" si="255"/>
        <v>32.5</v>
      </c>
    </row>
    <row r="493" spans="50:68" x14ac:dyDescent="0.25">
      <c r="AX493" s="24">
        <f t="shared" si="253"/>
        <v>476</v>
      </c>
      <c r="BO493" s="47">
        <f t="shared" si="254"/>
        <v>-1.3999999999999915</v>
      </c>
      <c r="BP493" s="48">
        <f t="shared" si="255"/>
        <v>32.4</v>
      </c>
    </row>
    <row r="494" spans="50:68" x14ac:dyDescent="0.25">
      <c r="AX494" s="24">
        <f t="shared" si="253"/>
        <v>477</v>
      </c>
      <c r="BO494" s="47">
        <f t="shared" si="254"/>
        <v>-1.5499999999999972</v>
      </c>
      <c r="BP494" s="48">
        <f t="shared" si="255"/>
        <v>32.299999999999997</v>
      </c>
    </row>
    <row r="495" spans="50:68" x14ac:dyDescent="0.25">
      <c r="AX495" s="24">
        <f t="shared" si="253"/>
        <v>478</v>
      </c>
      <c r="BO495" s="47">
        <f t="shared" si="254"/>
        <v>-1.7000000000000028</v>
      </c>
      <c r="BP495" s="48">
        <f t="shared" si="255"/>
        <v>32.199999999999996</v>
      </c>
    </row>
    <row r="496" spans="50:68" x14ac:dyDescent="0.25">
      <c r="AX496" s="24">
        <f t="shared" si="253"/>
        <v>479</v>
      </c>
      <c r="BO496" s="47">
        <f t="shared" si="254"/>
        <v>-1.8499999999999943</v>
      </c>
      <c r="BP496" s="48">
        <f t="shared" si="255"/>
        <v>32.099999999999994</v>
      </c>
    </row>
    <row r="497" spans="50:68" x14ac:dyDescent="0.25">
      <c r="AX497" s="24">
        <f t="shared" si="253"/>
        <v>480</v>
      </c>
      <c r="BO497" s="47">
        <f t="shared" si="254"/>
        <v>-2</v>
      </c>
      <c r="BP497" s="48">
        <f t="shared" si="255"/>
        <v>32</v>
      </c>
    </row>
    <row r="498" spans="50:68" x14ac:dyDescent="0.25">
      <c r="AX498" s="24">
        <f t="shared" si="253"/>
        <v>481</v>
      </c>
      <c r="BO498" s="47">
        <f t="shared" si="254"/>
        <v>-2.1499999999999915</v>
      </c>
      <c r="BP498" s="48">
        <f t="shared" si="255"/>
        <v>31.9</v>
      </c>
    </row>
    <row r="499" spans="50:68" x14ac:dyDescent="0.25">
      <c r="AX499" s="24">
        <f t="shared" si="253"/>
        <v>482</v>
      </c>
      <c r="BO499" s="47">
        <f t="shared" si="254"/>
        <v>-2.2999999999999972</v>
      </c>
      <c r="BP499" s="48">
        <f t="shared" si="255"/>
        <v>31.799999999999997</v>
      </c>
    </row>
    <row r="500" spans="50:68" x14ac:dyDescent="0.25">
      <c r="AX500" s="24">
        <f t="shared" si="253"/>
        <v>483</v>
      </c>
      <c r="BO500" s="47">
        <f t="shared" si="254"/>
        <v>-2.4500000000000028</v>
      </c>
      <c r="BP500" s="48">
        <f t="shared" si="255"/>
        <v>31.699999999999996</v>
      </c>
    </row>
    <row r="501" spans="50:68" x14ac:dyDescent="0.25">
      <c r="AX501" s="24">
        <f t="shared" si="253"/>
        <v>484</v>
      </c>
      <c r="BO501" s="47">
        <f t="shared" si="254"/>
        <v>-2.5999999999999943</v>
      </c>
      <c r="BP501" s="48">
        <f t="shared" si="255"/>
        <v>31.599999999999994</v>
      </c>
    </row>
    <row r="502" spans="50:68" x14ac:dyDescent="0.25">
      <c r="AX502" s="24">
        <f t="shared" si="253"/>
        <v>485</v>
      </c>
      <c r="BO502" s="47">
        <f t="shared" si="254"/>
        <v>-2.75</v>
      </c>
      <c r="BP502" s="48">
        <f t="shared" si="255"/>
        <v>31.5</v>
      </c>
    </row>
    <row r="503" spans="50:68" x14ac:dyDescent="0.25">
      <c r="AX503" s="24">
        <f t="shared" si="253"/>
        <v>486</v>
      </c>
      <c r="BO503" s="47">
        <f t="shared" si="254"/>
        <v>-2.8999999999999915</v>
      </c>
      <c r="BP503" s="48">
        <f t="shared" si="255"/>
        <v>31.4</v>
      </c>
    </row>
    <row r="504" spans="50:68" x14ac:dyDescent="0.25">
      <c r="AX504" s="24">
        <f t="shared" si="253"/>
        <v>487</v>
      </c>
      <c r="BO504" s="47">
        <f t="shared" si="254"/>
        <v>-3.0499999999999972</v>
      </c>
      <c r="BP504" s="48">
        <f t="shared" si="255"/>
        <v>31.299999999999997</v>
      </c>
    </row>
    <row r="505" spans="50:68" x14ac:dyDescent="0.25">
      <c r="AX505" s="24">
        <f t="shared" si="253"/>
        <v>488</v>
      </c>
      <c r="BO505" s="47">
        <f t="shared" si="254"/>
        <v>-3.2000000000000028</v>
      </c>
      <c r="BP505" s="48">
        <f t="shared" si="255"/>
        <v>31.199999999999996</v>
      </c>
    </row>
    <row r="506" spans="50:68" x14ac:dyDescent="0.25">
      <c r="AX506" s="24">
        <f t="shared" si="253"/>
        <v>489</v>
      </c>
      <c r="BO506" s="47">
        <f t="shared" si="254"/>
        <v>-3.3499999999999943</v>
      </c>
      <c r="BP506" s="48">
        <f t="shared" si="255"/>
        <v>31.099999999999994</v>
      </c>
    </row>
    <row r="507" spans="50:68" x14ac:dyDescent="0.25">
      <c r="AX507" s="24">
        <f t="shared" si="253"/>
        <v>490</v>
      </c>
      <c r="BO507" s="47">
        <f t="shared" si="254"/>
        <v>-3.5</v>
      </c>
      <c r="BP507" s="48">
        <f t="shared" si="255"/>
        <v>31</v>
      </c>
    </row>
    <row r="508" spans="50:68" x14ac:dyDescent="0.25">
      <c r="AX508" s="24">
        <f t="shared" si="253"/>
        <v>491</v>
      </c>
      <c r="BO508" s="47">
        <f t="shared" si="254"/>
        <v>-3.6499999999999915</v>
      </c>
      <c r="BP508" s="48">
        <f t="shared" si="255"/>
        <v>30.9</v>
      </c>
    </row>
    <row r="509" spans="50:68" x14ac:dyDescent="0.25">
      <c r="AX509" s="24">
        <f t="shared" si="253"/>
        <v>492</v>
      </c>
      <c r="BO509" s="47">
        <f t="shared" si="254"/>
        <v>-3.7999999999999972</v>
      </c>
      <c r="BP509" s="48">
        <f t="shared" si="255"/>
        <v>30.799999999999997</v>
      </c>
    </row>
    <row r="510" spans="50:68" x14ac:dyDescent="0.25">
      <c r="AX510" s="24">
        <f t="shared" si="253"/>
        <v>493</v>
      </c>
      <c r="BO510" s="47">
        <f t="shared" si="254"/>
        <v>-3.9500000000000028</v>
      </c>
      <c r="BP510" s="48">
        <f t="shared" si="255"/>
        <v>30.699999999999996</v>
      </c>
    </row>
    <row r="511" spans="50:68" x14ac:dyDescent="0.25">
      <c r="AX511" s="24">
        <f t="shared" si="253"/>
        <v>494</v>
      </c>
      <c r="BO511" s="47">
        <f t="shared" si="254"/>
        <v>-4.0999999999999943</v>
      </c>
      <c r="BP511" s="48">
        <f t="shared" si="255"/>
        <v>30.599999999999994</v>
      </c>
    </row>
    <row r="512" spans="50:68" x14ac:dyDescent="0.25">
      <c r="AX512" s="24">
        <f t="shared" si="253"/>
        <v>495</v>
      </c>
      <c r="BO512" s="47">
        <f t="shared" si="254"/>
        <v>-4.25</v>
      </c>
      <c r="BP512" s="48">
        <f t="shared" si="255"/>
        <v>30.5</v>
      </c>
    </row>
    <row r="513" spans="50:68" x14ac:dyDescent="0.25">
      <c r="AX513" s="24">
        <f t="shared" si="253"/>
        <v>496</v>
      </c>
      <c r="BO513" s="47">
        <f t="shared" si="254"/>
        <v>-4.3999999999999915</v>
      </c>
      <c r="BP513" s="48">
        <f t="shared" si="255"/>
        <v>30.4</v>
      </c>
    </row>
    <row r="514" spans="50:68" x14ac:dyDescent="0.25">
      <c r="AX514" s="24">
        <f t="shared" si="253"/>
        <v>497</v>
      </c>
      <c r="BO514" s="47">
        <f t="shared" si="254"/>
        <v>-4.5499999999999972</v>
      </c>
      <c r="BP514" s="48">
        <f t="shared" si="255"/>
        <v>30.299999999999997</v>
      </c>
    </row>
    <row r="515" spans="50:68" x14ac:dyDescent="0.25">
      <c r="AX515" s="24">
        <f t="shared" si="253"/>
        <v>498</v>
      </c>
      <c r="BO515" s="47">
        <f t="shared" si="254"/>
        <v>-4.7000000000000028</v>
      </c>
      <c r="BP515" s="48">
        <f t="shared" si="255"/>
        <v>30.199999999999996</v>
      </c>
    </row>
    <row r="516" spans="50:68" x14ac:dyDescent="0.25">
      <c r="AX516" s="24">
        <f t="shared" si="253"/>
        <v>499</v>
      </c>
      <c r="BO516" s="47">
        <f t="shared" si="254"/>
        <v>-4.8499999999999943</v>
      </c>
      <c r="BP516" s="48">
        <f t="shared" si="255"/>
        <v>30.099999999999994</v>
      </c>
    </row>
    <row r="517" spans="50:68" x14ac:dyDescent="0.25">
      <c r="AX517" s="24">
        <f t="shared" si="253"/>
        <v>500</v>
      </c>
      <c r="BO517" s="47">
        <f t="shared" si="254"/>
        <v>-5</v>
      </c>
      <c r="BP517" s="48">
        <f t="shared" si="255"/>
        <v>30</v>
      </c>
    </row>
    <row r="518" spans="50:68" x14ac:dyDescent="0.25">
      <c r="AX518" s="24">
        <f t="shared" si="253"/>
        <v>501</v>
      </c>
      <c r="BO518" s="47">
        <f t="shared" si="254"/>
        <v>-5.1499999999999915</v>
      </c>
      <c r="BP518" s="48">
        <f t="shared" si="255"/>
        <v>29.9</v>
      </c>
    </row>
    <row r="519" spans="50:68" x14ac:dyDescent="0.25">
      <c r="AX519" s="24">
        <f t="shared" si="253"/>
        <v>502</v>
      </c>
      <c r="BO519" s="47">
        <f t="shared" si="254"/>
        <v>-5.2999999999999972</v>
      </c>
      <c r="BP519" s="48">
        <f t="shared" si="255"/>
        <v>29.799999999999997</v>
      </c>
    </row>
    <row r="520" spans="50:68" x14ac:dyDescent="0.25">
      <c r="AX520" s="24">
        <f t="shared" si="253"/>
        <v>503</v>
      </c>
      <c r="BO520" s="47">
        <f t="shared" si="254"/>
        <v>-5.4500000000000028</v>
      </c>
      <c r="BP520" s="48">
        <f t="shared" si="255"/>
        <v>29.699999999999996</v>
      </c>
    </row>
    <row r="521" spans="50:68" x14ac:dyDescent="0.25">
      <c r="AX521" s="24">
        <f t="shared" si="253"/>
        <v>504</v>
      </c>
      <c r="BO521" s="47">
        <f t="shared" si="254"/>
        <v>-5.5999999999999943</v>
      </c>
      <c r="BP521" s="48">
        <f t="shared" si="255"/>
        <v>29.599999999999994</v>
      </c>
    </row>
    <row r="522" spans="50:68" x14ac:dyDescent="0.25">
      <c r="AX522" s="24">
        <f t="shared" si="253"/>
        <v>505</v>
      </c>
      <c r="BO522" s="47">
        <f t="shared" si="254"/>
        <v>-5.75</v>
      </c>
      <c r="BP522" s="48">
        <f t="shared" si="255"/>
        <v>29.5</v>
      </c>
    </row>
    <row r="523" spans="50:68" x14ac:dyDescent="0.25">
      <c r="AX523" s="24">
        <f t="shared" si="253"/>
        <v>506</v>
      </c>
      <c r="BO523" s="47">
        <f t="shared" si="254"/>
        <v>-5.8999999999999915</v>
      </c>
      <c r="BP523" s="48">
        <f t="shared" si="255"/>
        <v>29.4</v>
      </c>
    </row>
    <row r="524" spans="50:68" x14ac:dyDescent="0.25">
      <c r="AX524" s="24">
        <f t="shared" si="253"/>
        <v>507</v>
      </c>
      <c r="BO524" s="47">
        <f t="shared" si="254"/>
        <v>-6.0499999999999972</v>
      </c>
      <c r="BP524" s="48">
        <f t="shared" si="255"/>
        <v>29.299999999999997</v>
      </c>
    </row>
    <row r="525" spans="50:68" x14ac:dyDescent="0.25">
      <c r="AX525" s="24">
        <f t="shared" si="253"/>
        <v>508</v>
      </c>
      <c r="BO525" s="47">
        <f t="shared" si="254"/>
        <v>-6.2000000000000028</v>
      </c>
      <c r="BP525" s="48">
        <f t="shared" si="255"/>
        <v>29.199999999999996</v>
      </c>
    </row>
    <row r="526" spans="50:68" x14ac:dyDescent="0.25">
      <c r="AX526" s="24">
        <f t="shared" si="253"/>
        <v>509</v>
      </c>
      <c r="BO526" s="47">
        <f t="shared" si="254"/>
        <v>-6.3499999999999943</v>
      </c>
      <c r="BP526" s="48">
        <f t="shared" si="255"/>
        <v>29.099999999999994</v>
      </c>
    </row>
    <row r="527" spans="50:68" x14ac:dyDescent="0.25">
      <c r="AX527" s="24">
        <f t="shared" si="253"/>
        <v>510</v>
      </c>
      <c r="BO527" s="47">
        <f t="shared" si="254"/>
        <v>-6.5</v>
      </c>
      <c r="BP527" s="48">
        <f t="shared" si="255"/>
        <v>29</v>
      </c>
    </row>
    <row r="528" spans="50:68" x14ac:dyDescent="0.25">
      <c r="AX528" s="24">
        <f t="shared" si="253"/>
        <v>511</v>
      </c>
      <c r="BO528" s="47">
        <f t="shared" si="254"/>
        <v>-6.6499999999999915</v>
      </c>
      <c r="BP528" s="48">
        <f t="shared" si="255"/>
        <v>28.9</v>
      </c>
    </row>
    <row r="529" spans="50:68" x14ac:dyDescent="0.25">
      <c r="AX529" s="24">
        <f t="shared" si="253"/>
        <v>512</v>
      </c>
      <c r="BO529" s="47">
        <f t="shared" si="254"/>
        <v>-6.7999999999999972</v>
      </c>
      <c r="BP529" s="48">
        <f t="shared" si="255"/>
        <v>28.799999999999997</v>
      </c>
    </row>
    <row r="530" spans="50:68" x14ac:dyDescent="0.25">
      <c r="AX530" s="24">
        <f t="shared" si="253"/>
        <v>513</v>
      </c>
      <c r="BO530" s="47">
        <f t="shared" si="254"/>
        <v>-6.9500000000000028</v>
      </c>
      <c r="BP530" s="48">
        <f t="shared" si="255"/>
        <v>28.699999999999996</v>
      </c>
    </row>
    <row r="531" spans="50:68" x14ac:dyDescent="0.25">
      <c r="AX531" s="24">
        <f t="shared" ref="AX531:AX594" si="256">+AX530+$AY$13</f>
        <v>514</v>
      </c>
      <c r="BO531" s="47">
        <f t="shared" si="254"/>
        <v>-7.0999999999999943</v>
      </c>
      <c r="BP531" s="48">
        <f t="shared" si="255"/>
        <v>28.599999999999994</v>
      </c>
    </row>
    <row r="532" spans="50:68" x14ac:dyDescent="0.25">
      <c r="AX532" s="24">
        <f t="shared" si="256"/>
        <v>515</v>
      </c>
      <c r="BO532" s="47">
        <f t="shared" si="254"/>
        <v>-7.25</v>
      </c>
      <c r="BP532" s="48">
        <f t="shared" si="255"/>
        <v>28.5</v>
      </c>
    </row>
    <row r="533" spans="50:68" x14ac:dyDescent="0.25">
      <c r="AX533" s="24">
        <f t="shared" si="256"/>
        <v>516</v>
      </c>
      <c r="BO533" s="47">
        <f t="shared" si="254"/>
        <v>-7.3999999999999915</v>
      </c>
      <c r="BP533" s="48">
        <f t="shared" si="255"/>
        <v>28.4</v>
      </c>
    </row>
    <row r="534" spans="50:68" x14ac:dyDescent="0.25">
      <c r="AX534" s="24">
        <f t="shared" si="256"/>
        <v>517</v>
      </c>
      <c r="BO534" s="47">
        <f t="shared" si="254"/>
        <v>-7.5499999999999972</v>
      </c>
      <c r="BP534" s="48">
        <f t="shared" si="255"/>
        <v>28.299999999999997</v>
      </c>
    </row>
    <row r="535" spans="50:68" x14ac:dyDescent="0.25">
      <c r="AX535" s="24">
        <f t="shared" si="256"/>
        <v>518</v>
      </c>
      <c r="BO535" s="47">
        <f t="shared" si="254"/>
        <v>-7.7000000000000028</v>
      </c>
      <c r="BP535" s="48">
        <f t="shared" si="255"/>
        <v>28.199999999999996</v>
      </c>
    </row>
    <row r="536" spans="50:68" x14ac:dyDescent="0.25">
      <c r="AX536" s="24">
        <f t="shared" si="256"/>
        <v>519</v>
      </c>
      <c r="BO536" s="47">
        <f t="shared" si="254"/>
        <v>-7.8499999999999943</v>
      </c>
      <c r="BP536" s="48">
        <f t="shared" si="255"/>
        <v>28.099999999999994</v>
      </c>
    </row>
    <row r="537" spans="50:68" x14ac:dyDescent="0.25">
      <c r="AX537" s="24">
        <f t="shared" si="256"/>
        <v>520</v>
      </c>
      <c r="BO537" s="47">
        <f t="shared" si="254"/>
        <v>-8</v>
      </c>
      <c r="BP537" s="48">
        <f t="shared" si="255"/>
        <v>28</v>
      </c>
    </row>
    <row r="538" spans="50:68" x14ac:dyDescent="0.25">
      <c r="AX538" s="24">
        <f t="shared" si="256"/>
        <v>521</v>
      </c>
      <c r="BO538" s="47">
        <f t="shared" ref="BO538:BO601" si="257">$BD$11-$BB$11*AX538</f>
        <v>-8.1499999999999915</v>
      </c>
      <c r="BP538" s="48">
        <f t="shared" ref="BP538:BP601" si="258">$BD$10-$BB$10*AX538</f>
        <v>27.9</v>
      </c>
    </row>
    <row r="539" spans="50:68" x14ac:dyDescent="0.25">
      <c r="AX539" s="24">
        <f t="shared" si="256"/>
        <v>522</v>
      </c>
      <c r="BO539" s="47">
        <f t="shared" si="257"/>
        <v>-8.2999999999999972</v>
      </c>
      <c r="BP539" s="48">
        <f t="shared" si="258"/>
        <v>27.799999999999997</v>
      </c>
    </row>
    <row r="540" spans="50:68" x14ac:dyDescent="0.25">
      <c r="AX540" s="24">
        <f t="shared" si="256"/>
        <v>523</v>
      </c>
      <c r="BO540" s="47">
        <f t="shared" si="257"/>
        <v>-8.4500000000000028</v>
      </c>
      <c r="BP540" s="48">
        <f t="shared" si="258"/>
        <v>27.699999999999996</v>
      </c>
    </row>
    <row r="541" spans="50:68" x14ac:dyDescent="0.25">
      <c r="AX541" s="24">
        <f t="shared" si="256"/>
        <v>524</v>
      </c>
      <c r="BO541" s="47">
        <f t="shared" si="257"/>
        <v>-8.5999999999999943</v>
      </c>
      <c r="BP541" s="48">
        <f t="shared" si="258"/>
        <v>27.599999999999994</v>
      </c>
    </row>
    <row r="542" spans="50:68" x14ac:dyDescent="0.25">
      <c r="AX542" s="24">
        <f t="shared" si="256"/>
        <v>525</v>
      </c>
      <c r="BO542" s="47">
        <f t="shared" si="257"/>
        <v>-8.75</v>
      </c>
      <c r="BP542" s="48">
        <f t="shared" si="258"/>
        <v>27.5</v>
      </c>
    </row>
    <row r="543" spans="50:68" x14ac:dyDescent="0.25">
      <c r="AX543" s="24">
        <f t="shared" si="256"/>
        <v>526</v>
      </c>
      <c r="BO543" s="47">
        <f t="shared" si="257"/>
        <v>-8.8999999999999915</v>
      </c>
      <c r="BP543" s="48">
        <f t="shared" si="258"/>
        <v>27.4</v>
      </c>
    </row>
    <row r="544" spans="50:68" x14ac:dyDescent="0.25">
      <c r="AX544" s="24">
        <f t="shared" si="256"/>
        <v>527</v>
      </c>
      <c r="BO544" s="47">
        <f t="shared" si="257"/>
        <v>-9.0499999999999972</v>
      </c>
      <c r="BP544" s="48">
        <f t="shared" si="258"/>
        <v>27.299999999999997</v>
      </c>
    </row>
    <row r="545" spans="50:68" x14ac:dyDescent="0.25">
      <c r="AX545" s="24">
        <f t="shared" si="256"/>
        <v>528</v>
      </c>
      <c r="BO545" s="47">
        <f t="shared" si="257"/>
        <v>-9.2000000000000028</v>
      </c>
      <c r="BP545" s="48">
        <f t="shared" si="258"/>
        <v>27.199999999999996</v>
      </c>
    </row>
    <row r="546" spans="50:68" x14ac:dyDescent="0.25">
      <c r="AX546" s="24">
        <f t="shared" si="256"/>
        <v>529</v>
      </c>
      <c r="BO546" s="47">
        <f t="shared" si="257"/>
        <v>-9.3499999999999943</v>
      </c>
      <c r="BP546" s="48">
        <f t="shared" si="258"/>
        <v>27.099999999999994</v>
      </c>
    </row>
    <row r="547" spans="50:68" x14ac:dyDescent="0.25">
      <c r="AX547" s="24">
        <f t="shared" si="256"/>
        <v>530</v>
      </c>
      <c r="BO547" s="47">
        <f t="shared" si="257"/>
        <v>-9.5</v>
      </c>
      <c r="BP547" s="48">
        <f t="shared" si="258"/>
        <v>27</v>
      </c>
    </row>
    <row r="548" spans="50:68" x14ac:dyDescent="0.25">
      <c r="AX548" s="24">
        <f t="shared" si="256"/>
        <v>531</v>
      </c>
      <c r="BO548" s="47">
        <f t="shared" si="257"/>
        <v>-9.6499999999999915</v>
      </c>
      <c r="BP548" s="48">
        <f t="shared" si="258"/>
        <v>26.9</v>
      </c>
    </row>
    <row r="549" spans="50:68" x14ac:dyDescent="0.25">
      <c r="AX549" s="24">
        <f t="shared" si="256"/>
        <v>532</v>
      </c>
      <c r="BO549" s="47">
        <f t="shared" si="257"/>
        <v>-9.7999999999999972</v>
      </c>
      <c r="BP549" s="48">
        <f t="shared" si="258"/>
        <v>26.799999999999997</v>
      </c>
    </row>
    <row r="550" spans="50:68" x14ac:dyDescent="0.25">
      <c r="AX550" s="24">
        <f t="shared" si="256"/>
        <v>533</v>
      </c>
      <c r="BO550" s="47">
        <f t="shared" si="257"/>
        <v>-9.9500000000000028</v>
      </c>
      <c r="BP550" s="48">
        <f t="shared" si="258"/>
        <v>26.699999999999996</v>
      </c>
    </row>
    <row r="551" spans="50:68" x14ac:dyDescent="0.25">
      <c r="AX551" s="24">
        <f t="shared" si="256"/>
        <v>534</v>
      </c>
      <c r="BO551" s="47">
        <f t="shared" si="257"/>
        <v>-10.099999999999994</v>
      </c>
      <c r="BP551" s="48">
        <f t="shared" si="258"/>
        <v>26.599999999999994</v>
      </c>
    </row>
    <row r="552" spans="50:68" x14ac:dyDescent="0.25">
      <c r="AX552" s="24">
        <f t="shared" si="256"/>
        <v>535</v>
      </c>
      <c r="BO552" s="47">
        <f t="shared" si="257"/>
        <v>-10.25</v>
      </c>
      <c r="BP552" s="48">
        <f t="shared" si="258"/>
        <v>26.5</v>
      </c>
    </row>
    <row r="553" spans="50:68" x14ac:dyDescent="0.25">
      <c r="AX553" s="24">
        <f t="shared" si="256"/>
        <v>536</v>
      </c>
      <c r="BO553" s="47">
        <f t="shared" si="257"/>
        <v>-10.399999999999991</v>
      </c>
      <c r="BP553" s="48">
        <f t="shared" si="258"/>
        <v>26.4</v>
      </c>
    </row>
    <row r="554" spans="50:68" x14ac:dyDescent="0.25">
      <c r="AX554" s="24">
        <f t="shared" si="256"/>
        <v>537</v>
      </c>
      <c r="BO554" s="47">
        <f t="shared" si="257"/>
        <v>-10.549999999999997</v>
      </c>
      <c r="BP554" s="48">
        <f t="shared" si="258"/>
        <v>26.299999999999997</v>
      </c>
    </row>
    <row r="555" spans="50:68" x14ac:dyDescent="0.25">
      <c r="AX555" s="24">
        <f t="shared" si="256"/>
        <v>538</v>
      </c>
      <c r="BO555" s="47">
        <f t="shared" si="257"/>
        <v>-10.700000000000003</v>
      </c>
      <c r="BP555" s="48">
        <f t="shared" si="258"/>
        <v>26.199999999999996</v>
      </c>
    </row>
    <row r="556" spans="50:68" x14ac:dyDescent="0.25">
      <c r="AX556" s="24">
        <f t="shared" si="256"/>
        <v>539</v>
      </c>
      <c r="BO556" s="47">
        <f t="shared" si="257"/>
        <v>-10.849999999999994</v>
      </c>
      <c r="BP556" s="48">
        <f t="shared" si="258"/>
        <v>26.099999999999994</v>
      </c>
    </row>
    <row r="557" spans="50:68" x14ac:dyDescent="0.25">
      <c r="AX557" s="24">
        <f t="shared" si="256"/>
        <v>540</v>
      </c>
      <c r="BO557" s="47">
        <f t="shared" si="257"/>
        <v>-11</v>
      </c>
      <c r="BP557" s="48">
        <f t="shared" si="258"/>
        <v>26</v>
      </c>
    </row>
    <row r="558" spans="50:68" x14ac:dyDescent="0.25">
      <c r="AX558" s="24">
        <f t="shared" si="256"/>
        <v>541</v>
      </c>
      <c r="BO558" s="47">
        <f t="shared" si="257"/>
        <v>-11.149999999999991</v>
      </c>
      <c r="BP558" s="48">
        <f t="shared" si="258"/>
        <v>25.9</v>
      </c>
    </row>
    <row r="559" spans="50:68" x14ac:dyDescent="0.25">
      <c r="AX559" s="24">
        <f t="shared" si="256"/>
        <v>542</v>
      </c>
      <c r="BO559" s="47">
        <f t="shared" si="257"/>
        <v>-11.299999999999997</v>
      </c>
      <c r="BP559" s="48">
        <f t="shared" si="258"/>
        <v>25.799999999999997</v>
      </c>
    </row>
    <row r="560" spans="50:68" x14ac:dyDescent="0.25">
      <c r="AX560" s="24">
        <f t="shared" si="256"/>
        <v>543</v>
      </c>
      <c r="BO560" s="47">
        <f t="shared" si="257"/>
        <v>-11.450000000000003</v>
      </c>
      <c r="BP560" s="48">
        <f t="shared" si="258"/>
        <v>25.699999999999996</v>
      </c>
    </row>
    <row r="561" spans="50:68" x14ac:dyDescent="0.25">
      <c r="AX561" s="24">
        <f t="shared" si="256"/>
        <v>544</v>
      </c>
      <c r="BO561" s="47">
        <f t="shared" si="257"/>
        <v>-11.599999999999994</v>
      </c>
      <c r="BP561" s="48">
        <f t="shared" si="258"/>
        <v>25.599999999999994</v>
      </c>
    </row>
    <row r="562" spans="50:68" x14ac:dyDescent="0.25">
      <c r="AX562" s="24">
        <f t="shared" si="256"/>
        <v>545</v>
      </c>
      <c r="BO562" s="47">
        <f t="shared" si="257"/>
        <v>-11.75</v>
      </c>
      <c r="BP562" s="48">
        <f t="shared" si="258"/>
        <v>25.5</v>
      </c>
    </row>
    <row r="563" spans="50:68" x14ac:dyDescent="0.25">
      <c r="AX563" s="24">
        <f t="shared" si="256"/>
        <v>546</v>
      </c>
      <c r="BO563" s="47">
        <f t="shared" si="257"/>
        <v>-11.899999999999991</v>
      </c>
      <c r="BP563" s="48">
        <f t="shared" si="258"/>
        <v>25.4</v>
      </c>
    </row>
    <row r="564" spans="50:68" x14ac:dyDescent="0.25">
      <c r="AX564" s="24">
        <f t="shared" si="256"/>
        <v>547</v>
      </c>
      <c r="BO564" s="47">
        <f t="shared" si="257"/>
        <v>-12.049999999999997</v>
      </c>
      <c r="BP564" s="48">
        <f t="shared" si="258"/>
        <v>25.299999999999997</v>
      </c>
    </row>
    <row r="565" spans="50:68" x14ac:dyDescent="0.25">
      <c r="AX565" s="24">
        <f t="shared" si="256"/>
        <v>548</v>
      </c>
      <c r="BO565" s="47">
        <f t="shared" si="257"/>
        <v>-12.200000000000003</v>
      </c>
      <c r="BP565" s="48">
        <f t="shared" si="258"/>
        <v>25.199999999999996</v>
      </c>
    </row>
    <row r="566" spans="50:68" x14ac:dyDescent="0.25">
      <c r="AX566" s="24">
        <f t="shared" si="256"/>
        <v>549</v>
      </c>
      <c r="BO566" s="47">
        <f t="shared" si="257"/>
        <v>-12.349999999999994</v>
      </c>
      <c r="BP566" s="48">
        <f t="shared" si="258"/>
        <v>25.099999999999994</v>
      </c>
    </row>
    <row r="567" spans="50:68" x14ac:dyDescent="0.25">
      <c r="AX567" s="24">
        <f t="shared" si="256"/>
        <v>550</v>
      </c>
      <c r="BO567" s="47">
        <f t="shared" si="257"/>
        <v>-12.5</v>
      </c>
      <c r="BP567" s="48">
        <f t="shared" si="258"/>
        <v>25</v>
      </c>
    </row>
    <row r="568" spans="50:68" x14ac:dyDescent="0.25">
      <c r="AX568" s="24">
        <f t="shared" si="256"/>
        <v>551</v>
      </c>
      <c r="BO568" s="47">
        <f t="shared" si="257"/>
        <v>-12.649999999999991</v>
      </c>
      <c r="BP568" s="48">
        <f t="shared" si="258"/>
        <v>24.9</v>
      </c>
    </row>
    <row r="569" spans="50:68" x14ac:dyDescent="0.25">
      <c r="AX569" s="24">
        <f t="shared" si="256"/>
        <v>552</v>
      </c>
      <c r="BO569" s="47">
        <f t="shared" si="257"/>
        <v>-12.799999999999997</v>
      </c>
      <c r="BP569" s="48">
        <f t="shared" si="258"/>
        <v>24.799999999999997</v>
      </c>
    </row>
    <row r="570" spans="50:68" x14ac:dyDescent="0.25">
      <c r="AX570" s="24">
        <f t="shared" si="256"/>
        <v>553</v>
      </c>
      <c r="BO570" s="47">
        <f t="shared" si="257"/>
        <v>-12.950000000000003</v>
      </c>
      <c r="BP570" s="48">
        <f t="shared" si="258"/>
        <v>24.699999999999996</v>
      </c>
    </row>
    <row r="571" spans="50:68" x14ac:dyDescent="0.25">
      <c r="AX571" s="24">
        <f t="shared" si="256"/>
        <v>554</v>
      </c>
      <c r="BO571" s="47">
        <f t="shared" si="257"/>
        <v>-13.099999999999994</v>
      </c>
      <c r="BP571" s="48">
        <f t="shared" si="258"/>
        <v>24.599999999999994</v>
      </c>
    </row>
    <row r="572" spans="50:68" x14ac:dyDescent="0.25">
      <c r="AX572" s="24">
        <f t="shared" si="256"/>
        <v>555</v>
      </c>
      <c r="BO572" s="47">
        <f t="shared" si="257"/>
        <v>-13.25</v>
      </c>
      <c r="BP572" s="48">
        <f t="shared" si="258"/>
        <v>24.5</v>
      </c>
    </row>
    <row r="573" spans="50:68" x14ac:dyDescent="0.25">
      <c r="AX573" s="24">
        <f t="shared" si="256"/>
        <v>556</v>
      </c>
      <c r="BO573" s="47">
        <f t="shared" si="257"/>
        <v>-13.399999999999991</v>
      </c>
      <c r="BP573" s="48">
        <f t="shared" si="258"/>
        <v>24.4</v>
      </c>
    </row>
    <row r="574" spans="50:68" x14ac:dyDescent="0.25">
      <c r="AX574" s="24">
        <f t="shared" si="256"/>
        <v>557</v>
      </c>
      <c r="BO574" s="47">
        <f t="shared" si="257"/>
        <v>-13.549999999999997</v>
      </c>
      <c r="BP574" s="48">
        <f t="shared" si="258"/>
        <v>24.299999999999997</v>
      </c>
    </row>
    <row r="575" spans="50:68" x14ac:dyDescent="0.25">
      <c r="AX575" s="24">
        <f t="shared" si="256"/>
        <v>558</v>
      </c>
      <c r="BO575" s="47">
        <f t="shared" si="257"/>
        <v>-13.700000000000003</v>
      </c>
      <c r="BP575" s="48">
        <f t="shared" si="258"/>
        <v>24.199999999999996</v>
      </c>
    </row>
    <row r="576" spans="50:68" x14ac:dyDescent="0.25">
      <c r="AX576" s="24">
        <f t="shared" si="256"/>
        <v>559</v>
      </c>
      <c r="BO576" s="47">
        <f t="shared" si="257"/>
        <v>-13.849999999999994</v>
      </c>
      <c r="BP576" s="48">
        <f t="shared" si="258"/>
        <v>24.099999999999994</v>
      </c>
    </row>
    <row r="577" spans="50:68" x14ac:dyDescent="0.25">
      <c r="AX577" s="24">
        <f t="shared" si="256"/>
        <v>560</v>
      </c>
      <c r="BO577" s="47">
        <f t="shared" si="257"/>
        <v>-14</v>
      </c>
      <c r="BP577" s="48">
        <f t="shared" si="258"/>
        <v>24</v>
      </c>
    </row>
    <row r="578" spans="50:68" x14ac:dyDescent="0.25">
      <c r="AX578" s="24">
        <f t="shared" si="256"/>
        <v>561</v>
      </c>
      <c r="BO578" s="47">
        <f t="shared" si="257"/>
        <v>-14.149999999999991</v>
      </c>
      <c r="BP578" s="48">
        <f t="shared" si="258"/>
        <v>23.9</v>
      </c>
    </row>
    <row r="579" spans="50:68" x14ac:dyDescent="0.25">
      <c r="AX579" s="24">
        <f t="shared" si="256"/>
        <v>562</v>
      </c>
      <c r="BO579" s="47">
        <f t="shared" si="257"/>
        <v>-14.299999999999997</v>
      </c>
      <c r="BP579" s="48">
        <f t="shared" si="258"/>
        <v>23.799999999999997</v>
      </c>
    </row>
    <row r="580" spans="50:68" x14ac:dyDescent="0.25">
      <c r="AX580" s="24">
        <f t="shared" si="256"/>
        <v>563</v>
      </c>
      <c r="BO580" s="47">
        <f t="shared" si="257"/>
        <v>-14.450000000000003</v>
      </c>
      <c r="BP580" s="48">
        <f t="shared" si="258"/>
        <v>23.699999999999996</v>
      </c>
    </row>
    <row r="581" spans="50:68" x14ac:dyDescent="0.25">
      <c r="AX581" s="24">
        <f t="shared" si="256"/>
        <v>564</v>
      </c>
      <c r="BO581" s="47">
        <f t="shared" si="257"/>
        <v>-14.599999999999994</v>
      </c>
      <c r="BP581" s="48">
        <f t="shared" si="258"/>
        <v>23.599999999999994</v>
      </c>
    </row>
    <row r="582" spans="50:68" x14ac:dyDescent="0.25">
      <c r="AX582" s="24">
        <f t="shared" si="256"/>
        <v>565</v>
      </c>
      <c r="BO582" s="47">
        <f t="shared" si="257"/>
        <v>-14.75</v>
      </c>
      <c r="BP582" s="48">
        <f t="shared" si="258"/>
        <v>23.5</v>
      </c>
    </row>
    <row r="583" spans="50:68" x14ac:dyDescent="0.25">
      <c r="AX583" s="24">
        <f t="shared" si="256"/>
        <v>566</v>
      </c>
      <c r="BO583" s="47">
        <f t="shared" si="257"/>
        <v>-14.899999999999991</v>
      </c>
      <c r="BP583" s="48">
        <f t="shared" si="258"/>
        <v>23.4</v>
      </c>
    </row>
    <row r="584" spans="50:68" x14ac:dyDescent="0.25">
      <c r="AX584" s="24">
        <f t="shared" si="256"/>
        <v>567</v>
      </c>
      <c r="BO584" s="47">
        <f t="shared" si="257"/>
        <v>-15.049999999999997</v>
      </c>
      <c r="BP584" s="48">
        <f t="shared" si="258"/>
        <v>23.299999999999997</v>
      </c>
    </row>
    <row r="585" spans="50:68" x14ac:dyDescent="0.25">
      <c r="AX585" s="24">
        <f t="shared" si="256"/>
        <v>568</v>
      </c>
      <c r="BO585" s="47">
        <f t="shared" si="257"/>
        <v>-15.200000000000003</v>
      </c>
      <c r="BP585" s="48">
        <f t="shared" si="258"/>
        <v>23.199999999999996</v>
      </c>
    </row>
    <row r="586" spans="50:68" x14ac:dyDescent="0.25">
      <c r="AX586" s="24">
        <f t="shared" si="256"/>
        <v>569</v>
      </c>
      <c r="BO586" s="47">
        <f t="shared" si="257"/>
        <v>-15.349999999999994</v>
      </c>
      <c r="BP586" s="48">
        <f t="shared" si="258"/>
        <v>23.099999999999994</v>
      </c>
    </row>
    <row r="587" spans="50:68" x14ac:dyDescent="0.25">
      <c r="AX587" s="24">
        <f t="shared" si="256"/>
        <v>570</v>
      </c>
      <c r="BO587" s="47">
        <f t="shared" si="257"/>
        <v>-15.5</v>
      </c>
      <c r="BP587" s="48">
        <f t="shared" si="258"/>
        <v>23</v>
      </c>
    </row>
    <row r="588" spans="50:68" x14ac:dyDescent="0.25">
      <c r="AX588" s="24">
        <f t="shared" si="256"/>
        <v>571</v>
      </c>
      <c r="BO588" s="47">
        <f t="shared" si="257"/>
        <v>-15.649999999999991</v>
      </c>
      <c r="BP588" s="48">
        <f t="shared" si="258"/>
        <v>22.9</v>
      </c>
    </row>
    <row r="589" spans="50:68" x14ac:dyDescent="0.25">
      <c r="AX589" s="24">
        <f t="shared" si="256"/>
        <v>572</v>
      </c>
      <c r="BO589" s="47">
        <f t="shared" si="257"/>
        <v>-15.799999999999997</v>
      </c>
      <c r="BP589" s="48">
        <f t="shared" si="258"/>
        <v>22.799999999999997</v>
      </c>
    </row>
    <row r="590" spans="50:68" x14ac:dyDescent="0.25">
      <c r="AX590" s="24">
        <f t="shared" si="256"/>
        <v>573</v>
      </c>
      <c r="BO590" s="47">
        <f t="shared" si="257"/>
        <v>-15.950000000000003</v>
      </c>
      <c r="BP590" s="48">
        <f t="shared" si="258"/>
        <v>22.699999999999996</v>
      </c>
    </row>
    <row r="591" spans="50:68" x14ac:dyDescent="0.25">
      <c r="AX591" s="24">
        <f t="shared" si="256"/>
        <v>574</v>
      </c>
      <c r="BO591" s="47">
        <f t="shared" si="257"/>
        <v>-16.099999999999994</v>
      </c>
      <c r="BP591" s="48">
        <f t="shared" si="258"/>
        <v>22.599999999999994</v>
      </c>
    </row>
    <row r="592" spans="50:68" x14ac:dyDescent="0.25">
      <c r="AX592" s="24">
        <f t="shared" si="256"/>
        <v>575</v>
      </c>
      <c r="BO592" s="47">
        <f t="shared" si="257"/>
        <v>-16.25</v>
      </c>
      <c r="BP592" s="48">
        <f t="shared" si="258"/>
        <v>22.5</v>
      </c>
    </row>
    <row r="593" spans="50:68" x14ac:dyDescent="0.25">
      <c r="AX593" s="24">
        <f t="shared" si="256"/>
        <v>576</v>
      </c>
      <c r="BO593" s="47">
        <f t="shared" si="257"/>
        <v>-16.399999999999991</v>
      </c>
      <c r="BP593" s="48">
        <f t="shared" si="258"/>
        <v>22.4</v>
      </c>
    </row>
    <row r="594" spans="50:68" x14ac:dyDescent="0.25">
      <c r="AX594" s="24">
        <f t="shared" si="256"/>
        <v>577</v>
      </c>
      <c r="BO594" s="47">
        <f t="shared" si="257"/>
        <v>-16.549999999999997</v>
      </c>
      <c r="BP594" s="48">
        <f t="shared" si="258"/>
        <v>22.299999999999997</v>
      </c>
    </row>
    <row r="595" spans="50:68" x14ac:dyDescent="0.25">
      <c r="AX595" s="24">
        <f t="shared" ref="AX595:AX658" si="259">+AX594+$AY$13</f>
        <v>578</v>
      </c>
      <c r="BO595" s="47">
        <f t="shared" si="257"/>
        <v>-16.700000000000003</v>
      </c>
      <c r="BP595" s="48">
        <f t="shared" si="258"/>
        <v>22.199999999999996</v>
      </c>
    </row>
    <row r="596" spans="50:68" x14ac:dyDescent="0.25">
      <c r="AX596" s="24">
        <f t="shared" si="259"/>
        <v>579</v>
      </c>
      <c r="BO596" s="47">
        <f t="shared" si="257"/>
        <v>-16.849999999999994</v>
      </c>
      <c r="BP596" s="48">
        <f t="shared" si="258"/>
        <v>22.099999999999994</v>
      </c>
    </row>
    <row r="597" spans="50:68" x14ac:dyDescent="0.25">
      <c r="AX597" s="24">
        <f t="shared" si="259"/>
        <v>580</v>
      </c>
      <c r="BO597" s="47">
        <f t="shared" si="257"/>
        <v>-17</v>
      </c>
      <c r="BP597" s="48">
        <f t="shared" si="258"/>
        <v>22</v>
      </c>
    </row>
    <row r="598" spans="50:68" x14ac:dyDescent="0.25">
      <c r="AX598" s="24">
        <f t="shared" si="259"/>
        <v>581</v>
      </c>
      <c r="BO598" s="47">
        <f t="shared" si="257"/>
        <v>-17.149999999999991</v>
      </c>
      <c r="BP598" s="48">
        <f t="shared" si="258"/>
        <v>21.9</v>
      </c>
    </row>
    <row r="599" spans="50:68" x14ac:dyDescent="0.25">
      <c r="AX599" s="24">
        <f t="shared" si="259"/>
        <v>582</v>
      </c>
      <c r="BO599" s="47">
        <f t="shared" si="257"/>
        <v>-17.299999999999997</v>
      </c>
      <c r="BP599" s="48">
        <f t="shared" si="258"/>
        <v>21.799999999999997</v>
      </c>
    </row>
    <row r="600" spans="50:68" x14ac:dyDescent="0.25">
      <c r="AX600" s="24">
        <f t="shared" si="259"/>
        <v>583</v>
      </c>
      <c r="BO600" s="47">
        <f t="shared" si="257"/>
        <v>-17.450000000000003</v>
      </c>
      <c r="BP600" s="48">
        <f t="shared" si="258"/>
        <v>21.699999999999996</v>
      </c>
    </row>
    <row r="601" spans="50:68" x14ac:dyDescent="0.25">
      <c r="AX601" s="24">
        <f t="shared" si="259"/>
        <v>584</v>
      </c>
      <c r="BO601" s="47">
        <f t="shared" si="257"/>
        <v>-17.599999999999994</v>
      </c>
      <c r="BP601" s="48">
        <f t="shared" si="258"/>
        <v>21.599999999999994</v>
      </c>
    </row>
    <row r="602" spans="50:68" x14ac:dyDescent="0.25">
      <c r="AX602" s="24">
        <f t="shared" si="259"/>
        <v>585</v>
      </c>
      <c r="BO602" s="47">
        <f t="shared" ref="BO602:BO665" si="260">$BD$11-$BB$11*AX602</f>
        <v>-17.75</v>
      </c>
      <c r="BP602" s="48">
        <f t="shared" ref="BP602:BP665" si="261">$BD$10-$BB$10*AX602</f>
        <v>21.5</v>
      </c>
    </row>
    <row r="603" spans="50:68" x14ac:dyDescent="0.25">
      <c r="AX603" s="24">
        <f t="shared" si="259"/>
        <v>586</v>
      </c>
      <c r="BO603" s="47">
        <f t="shared" si="260"/>
        <v>-17.899999999999991</v>
      </c>
      <c r="BP603" s="48">
        <f t="shared" si="261"/>
        <v>21.4</v>
      </c>
    </row>
    <row r="604" spans="50:68" x14ac:dyDescent="0.25">
      <c r="AX604" s="24">
        <f t="shared" si="259"/>
        <v>587</v>
      </c>
      <c r="BO604" s="47">
        <f t="shared" si="260"/>
        <v>-18.049999999999997</v>
      </c>
      <c r="BP604" s="48">
        <f t="shared" si="261"/>
        <v>21.299999999999997</v>
      </c>
    </row>
    <row r="605" spans="50:68" x14ac:dyDescent="0.25">
      <c r="AX605" s="24">
        <f t="shared" si="259"/>
        <v>588</v>
      </c>
      <c r="BO605" s="47">
        <f t="shared" si="260"/>
        <v>-18.200000000000003</v>
      </c>
      <c r="BP605" s="48">
        <f t="shared" si="261"/>
        <v>21.199999999999996</v>
      </c>
    </row>
    <row r="606" spans="50:68" x14ac:dyDescent="0.25">
      <c r="AX606" s="24">
        <f t="shared" si="259"/>
        <v>589</v>
      </c>
      <c r="BO606" s="47">
        <f t="shared" si="260"/>
        <v>-18.349999999999994</v>
      </c>
      <c r="BP606" s="48">
        <f t="shared" si="261"/>
        <v>21.099999999999994</v>
      </c>
    </row>
    <row r="607" spans="50:68" x14ac:dyDescent="0.25">
      <c r="AX607" s="24">
        <f t="shared" si="259"/>
        <v>590</v>
      </c>
      <c r="BO607" s="47">
        <f t="shared" si="260"/>
        <v>-18.5</v>
      </c>
      <c r="BP607" s="48">
        <f t="shared" si="261"/>
        <v>21</v>
      </c>
    </row>
    <row r="608" spans="50:68" x14ac:dyDescent="0.25">
      <c r="AX608" s="24">
        <f t="shared" si="259"/>
        <v>591</v>
      </c>
      <c r="BO608" s="47">
        <f t="shared" si="260"/>
        <v>-18.649999999999991</v>
      </c>
      <c r="BP608" s="48">
        <f t="shared" si="261"/>
        <v>20.9</v>
      </c>
    </row>
    <row r="609" spans="50:68" x14ac:dyDescent="0.25">
      <c r="AX609" s="24">
        <f t="shared" si="259"/>
        <v>592</v>
      </c>
      <c r="BO609" s="47">
        <f t="shared" si="260"/>
        <v>-18.799999999999997</v>
      </c>
      <c r="BP609" s="48">
        <f t="shared" si="261"/>
        <v>20.799999999999997</v>
      </c>
    </row>
    <row r="610" spans="50:68" x14ac:dyDescent="0.25">
      <c r="AX610" s="24">
        <f t="shared" si="259"/>
        <v>593</v>
      </c>
      <c r="BO610" s="47">
        <f t="shared" si="260"/>
        <v>-18.950000000000003</v>
      </c>
      <c r="BP610" s="48">
        <f t="shared" si="261"/>
        <v>20.699999999999996</v>
      </c>
    </row>
    <row r="611" spans="50:68" x14ac:dyDescent="0.25">
      <c r="AX611" s="24">
        <f t="shared" si="259"/>
        <v>594</v>
      </c>
      <c r="BO611" s="47">
        <f t="shared" si="260"/>
        <v>-19.099999999999994</v>
      </c>
      <c r="BP611" s="48">
        <f t="shared" si="261"/>
        <v>20.599999999999994</v>
      </c>
    </row>
    <row r="612" spans="50:68" x14ac:dyDescent="0.25">
      <c r="AX612" s="24">
        <f t="shared" si="259"/>
        <v>595</v>
      </c>
      <c r="BO612" s="47">
        <f t="shared" si="260"/>
        <v>-19.25</v>
      </c>
      <c r="BP612" s="48">
        <f t="shared" si="261"/>
        <v>20.5</v>
      </c>
    </row>
    <row r="613" spans="50:68" x14ac:dyDescent="0.25">
      <c r="AX613" s="24">
        <f t="shared" si="259"/>
        <v>596</v>
      </c>
      <c r="BO613" s="47">
        <f t="shared" si="260"/>
        <v>-19.399999999999991</v>
      </c>
      <c r="BP613" s="48">
        <f t="shared" si="261"/>
        <v>20.399999999999999</v>
      </c>
    </row>
    <row r="614" spans="50:68" x14ac:dyDescent="0.25">
      <c r="AX614" s="24">
        <f t="shared" si="259"/>
        <v>597</v>
      </c>
      <c r="BO614" s="47">
        <f t="shared" si="260"/>
        <v>-19.549999999999997</v>
      </c>
      <c r="BP614" s="48">
        <f t="shared" si="261"/>
        <v>20.299999999999997</v>
      </c>
    </row>
    <row r="615" spans="50:68" x14ac:dyDescent="0.25">
      <c r="AX615" s="24">
        <f t="shared" si="259"/>
        <v>598</v>
      </c>
      <c r="BO615" s="47">
        <f t="shared" si="260"/>
        <v>-19.700000000000003</v>
      </c>
      <c r="BP615" s="48">
        <f t="shared" si="261"/>
        <v>20.199999999999996</v>
      </c>
    </row>
    <row r="616" spans="50:68" x14ac:dyDescent="0.25">
      <c r="AX616" s="24">
        <f t="shared" si="259"/>
        <v>599</v>
      </c>
      <c r="BO616" s="47">
        <f t="shared" si="260"/>
        <v>-19.849999999999994</v>
      </c>
      <c r="BP616" s="48">
        <f t="shared" si="261"/>
        <v>20.099999999999994</v>
      </c>
    </row>
    <row r="617" spans="50:68" x14ac:dyDescent="0.25">
      <c r="AX617" s="24">
        <f t="shared" si="259"/>
        <v>600</v>
      </c>
      <c r="BO617" s="47">
        <f t="shared" si="260"/>
        <v>-20</v>
      </c>
      <c r="BP617" s="48">
        <f t="shared" si="261"/>
        <v>20</v>
      </c>
    </row>
    <row r="618" spans="50:68" x14ac:dyDescent="0.25">
      <c r="AX618" s="24">
        <f t="shared" si="259"/>
        <v>601</v>
      </c>
      <c r="BO618" s="47">
        <f t="shared" si="260"/>
        <v>-20.149999999999991</v>
      </c>
      <c r="BP618" s="48">
        <f t="shared" si="261"/>
        <v>19.899999999999999</v>
      </c>
    </row>
    <row r="619" spans="50:68" x14ac:dyDescent="0.25">
      <c r="AX619" s="24">
        <f t="shared" si="259"/>
        <v>602</v>
      </c>
      <c r="BO619" s="47">
        <f t="shared" si="260"/>
        <v>-20.299999999999997</v>
      </c>
      <c r="BP619" s="48">
        <f t="shared" si="261"/>
        <v>19.799999999999997</v>
      </c>
    </row>
    <row r="620" spans="50:68" x14ac:dyDescent="0.25">
      <c r="AX620" s="24">
        <f t="shared" si="259"/>
        <v>603</v>
      </c>
      <c r="BO620" s="47">
        <f t="shared" si="260"/>
        <v>-20.450000000000003</v>
      </c>
      <c r="BP620" s="48">
        <f t="shared" si="261"/>
        <v>19.699999999999996</v>
      </c>
    </row>
    <row r="621" spans="50:68" x14ac:dyDescent="0.25">
      <c r="AX621" s="24">
        <f t="shared" si="259"/>
        <v>604</v>
      </c>
      <c r="BO621" s="47">
        <f t="shared" si="260"/>
        <v>-20.599999999999994</v>
      </c>
      <c r="BP621" s="48">
        <f t="shared" si="261"/>
        <v>19.599999999999994</v>
      </c>
    </row>
    <row r="622" spans="50:68" x14ac:dyDescent="0.25">
      <c r="AX622" s="24">
        <f t="shared" si="259"/>
        <v>605</v>
      </c>
      <c r="BO622" s="47">
        <f t="shared" si="260"/>
        <v>-20.75</v>
      </c>
      <c r="BP622" s="48">
        <f t="shared" si="261"/>
        <v>19.5</v>
      </c>
    </row>
    <row r="623" spans="50:68" x14ac:dyDescent="0.25">
      <c r="AX623" s="24">
        <f t="shared" si="259"/>
        <v>606</v>
      </c>
      <c r="BO623" s="47">
        <f t="shared" si="260"/>
        <v>-20.899999999999991</v>
      </c>
      <c r="BP623" s="48">
        <f t="shared" si="261"/>
        <v>19.399999999999999</v>
      </c>
    </row>
    <row r="624" spans="50:68" x14ac:dyDescent="0.25">
      <c r="AX624" s="24">
        <f t="shared" si="259"/>
        <v>607</v>
      </c>
      <c r="BO624" s="47">
        <f t="shared" si="260"/>
        <v>-21.049999999999997</v>
      </c>
      <c r="BP624" s="48">
        <f t="shared" si="261"/>
        <v>19.299999999999997</v>
      </c>
    </row>
    <row r="625" spans="50:68" x14ac:dyDescent="0.25">
      <c r="AX625" s="24">
        <f t="shared" si="259"/>
        <v>608</v>
      </c>
      <c r="BO625" s="47">
        <f t="shared" si="260"/>
        <v>-21.200000000000003</v>
      </c>
      <c r="BP625" s="48">
        <f t="shared" si="261"/>
        <v>19.199999999999996</v>
      </c>
    </row>
    <row r="626" spans="50:68" x14ac:dyDescent="0.25">
      <c r="AX626" s="24">
        <f t="shared" si="259"/>
        <v>609</v>
      </c>
      <c r="BO626" s="47">
        <f t="shared" si="260"/>
        <v>-21.349999999999994</v>
      </c>
      <c r="BP626" s="48">
        <f t="shared" si="261"/>
        <v>19.099999999999994</v>
      </c>
    </row>
    <row r="627" spans="50:68" x14ac:dyDescent="0.25">
      <c r="AX627" s="24">
        <f t="shared" si="259"/>
        <v>610</v>
      </c>
      <c r="BO627" s="47">
        <f t="shared" si="260"/>
        <v>-21.5</v>
      </c>
      <c r="BP627" s="48">
        <f t="shared" si="261"/>
        <v>19</v>
      </c>
    </row>
    <row r="628" spans="50:68" x14ac:dyDescent="0.25">
      <c r="AX628" s="24">
        <f t="shared" si="259"/>
        <v>611</v>
      </c>
      <c r="BO628" s="47">
        <f t="shared" si="260"/>
        <v>-21.649999999999991</v>
      </c>
      <c r="BP628" s="48">
        <f t="shared" si="261"/>
        <v>18.899999999999999</v>
      </c>
    </row>
    <row r="629" spans="50:68" x14ac:dyDescent="0.25">
      <c r="AX629" s="24">
        <f t="shared" si="259"/>
        <v>612</v>
      </c>
      <c r="BO629" s="47">
        <f t="shared" si="260"/>
        <v>-21.799999999999997</v>
      </c>
      <c r="BP629" s="48">
        <f t="shared" si="261"/>
        <v>18.799999999999997</v>
      </c>
    </row>
    <row r="630" spans="50:68" x14ac:dyDescent="0.25">
      <c r="AX630" s="24">
        <f t="shared" si="259"/>
        <v>613</v>
      </c>
      <c r="BO630" s="47">
        <f t="shared" si="260"/>
        <v>-21.950000000000003</v>
      </c>
      <c r="BP630" s="48">
        <f t="shared" si="261"/>
        <v>18.699999999999996</v>
      </c>
    </row>
    <row r="631" spans="50:68" x14ac:dyDescent="0.25">
      <c r="AX631" s="24">
        <f t="shared" si="259"/>
        <v>614</v>
      </c>
      <c r="BO631" s="47">
        <f t="shared" si="260"/>
        <v>-22.099999999999994</v>
      </c>
      <c r="BP631" s="48">
        <f t="shared" si="261"/>
        <v>18.599999999999994</v>
      </c>
    </row>
    <row r="632" spans="50:68" x14ac:dyDescent="0.25">
      <c r="AX632" s="24">
        <f t="shared" si="259"/>
        <v>615</v>
      </c>
      <c r="BO632" s="47">
        <f t="shared" si="260"/>
        <v>-22.25</v>
      </c>
      <c r="BP632" s="48">
        <f t="shared" si="261"/>
        <v>18.5</v>
      </c>
    </row>
    <row r="633" spans="50:68" x14ac:dyDescent="0.25">
      <c r="AX633" s="24">
        <f t="shared" si="259"/>
        <v>616</v>
      </c>
      <c r="BO633" s="47">
        <f t="shared" si="260"/>
        <v>-22.399999999999991</v>
      </c>
      <c r="BP633" s="48">
        <f t="shared" si="261"/>
        <v>18.399999999999999</v>
      </c>
    </row>
    <row r="634" spans="50:68" x14ac:dyDescent="0.25">
      <c r="AX634" s="24">
        <f t="shared" si="259"/>
        <v>617</v>
      </c>
      <c r="BO634" s="47">
        <f t="shared" si="260"/>
        <v>-22.549999999999997</v>
      </c>
      <c r="BP634" s="48">
        <f t="shared" si="261"/>
        <v>18.299999999999997</v>
      </c>
    </row>
    <row r="635" spans="50:68" x14ac:dyDescent="0.25">
      <c r="AX635" s="24">
        <f t="shared" si="259"/>
        <v>618</v>
      </c>
      <c r="BO635" s="47">
        <f t="shared" si="260"/>
        <v>-22.700000000000003</v>
      </c>
      <c r="BP635" s="48">
        <f t="shared" si="261"/>
        <v>18.199999999999996</v>
      </c>
    </row>
    <row r="636" spans="50:68" x14ac:dyDescent="0.25">
      <c r="AX636" s="24">
        <f t="shared" si="259"/>
        <v>619</v>
      </c>
      <c r="BO636" s="47">
        <f t="shared" si="260"/>
        <v>-22.849999999999994</v>
      </c>
      <c r="BP636" s="48">
        <f t="shared" si="261"/>
        <v>18.099999999999994</v>
      </c>
    </row>
    <row r="637" spans="50:68" x14ac:dyDescent="0.25">
      <c r="AX637" s="24">
        <f t="shared" si="259"/>
        <v>620</v>
      </c>
      <c r="BO637" s="47">
        <f t="shared" si="260"/>
        <v>-23</v>
      </c>
      <c r="BP637" s="48">
        <f t="shared" si="261"/>
        <v>18</v>
      </c>
    </row>
    <row r="638" spans="50:68" x14ac:dyDescent="0.25">
      <c r="AX638" s="24">
        <f t="shared" si="259"/>
        <v>621</v>
      </c>
      <c r="BO638" s="47">
        <f t="shared" si="260"/>
        <v>-23.149999999999991</v>
      </c>
      <c r="BP638" s="48">
        <f t="shared" si="261"/>
        <v>17.899999999999999</v>
      </c>
    </row>
    <row r="639" spans="50:68" x14ac:dyDescent="0.25">
      <c r="AX639" s="24">
        <f t="shared" si="259"/>
        <v>622</v>
      </c>
      <c r="BO639" s="47">
        <f t="shared" si="260"/>
        <v>-23.299999999999997</v>
      </c>
      <c r="BP639" s="48">
        <f t="shared" si="261"/>
        <v>17.799999999999997</v>
      </c>
    </row>
    <row r="640" spans="50:68" x14ac:dyDescent="0.25">
      <c r="AX640" s="24">
        <f t="shared" si="259"/>
        <v>623</v>
      </c>
      <c r="BO640" s="47">
        <f t="shared" si="260"/>
        <v>-23.450000000000003</v>
      </c>
      <c r="BP640" s="48">
        <f t="shared" si="261"/>
        <v>17.699999999999996</v>
      </c>
    </row>
    <row r="641" spans="50:68" x14ac:dyDescent="0.25">
      <c r="AX641" s="24">
        <f t="shared" si="259"/>
        <v>624</v>
      </c>
      <c r="BO641" s="47">
        <f t="shared" si="260"/>
        <v>-23.599999999999994</v>
      </c>
      <c r="BP641" s="48">
        <f t="shared" si="261"/>
        <v>17.599999999999994</v>
      </c>
    </row>
    <row r="642" spans="50:68" x14ac:dyDescent="0.25">
      <c r="AX642" s="24">
        <f t="shared" si="259"/>
        <v>625</v>
      </c>
      <c r="BO642" s="47">
        <f t="shared" si="260"/>
        <v>-23.75</v>
      </c>
      <c r="BP642" s="48">
        <f t="shared" si="261"/>
        <v>17.5</v>
      </c>
    </row>
    <row r="643" spans="50:68" x14ac:dyDescent="0.25">
      <c r="AX643" s="24">
        <f t="shared" si="259"/>
        <v>626</v>
      </c>
      <c r="BO643" s="47">
        <f t="shared" si="260"/>
        <v>-23.899999999999991</v>
      </c>
      <c r="BP643" s="48">
        <f t="shared" si="261"/>
        <v>17.399999999999999</v>
      </c>
    </row>
    <row r="644" spans="50:68" x14ac:dyDescent="0.25">
      <c r="AX644" s="24">
        <f t="shared" si="259"/>
        <v>627</v>
      </c>
      <c r="BO644" s="47">
        <f t="shared" si="260"/>
        <v>-24.049999999999997</v>
      </c>
      <c r="BP644" s="48">
        <f t="shared" si="261"/>
        <v>17.299999999999997</v>
      </c>
    </row>
    <row r="645" spans="50:68" x14ac:dyDescent="0.25">
      <c r="AX645" s="24">
        <f t="shared" si="259"/>
        <v>628</v>
      </c>
      <c r="BO645" s="47">
        <f t="shared" si="260"/>
        <v>-24.200000000000003</v>
      </c>
      <c r="BP645" s="48">
        <f t="shared" si="261"/>
        <v>17.199999999999996</v>
      </c>
    </row>
    <row r="646" spans="50:68" x14ac:dyDescent="0.25">
      <c r="AX646" s="24">
        <f t="shared" si="259"/>
        <v>629</v>
      </c>
      <c r="BO646" s="47">
        <f t="shared" si="260"/>
        <v>-24.349999999999994</v>
      </c>
      <c r="BP646" s="48">
        <f t="shared" si="261"/>
        <v>17.099999999999994</v>
      </c>
    </row>
    <row r="647" spans="50:68" x14ac:dyDescent="0.25">
      <c r="AX647" s="24">
        <f t="shared" si="259"/>
        <v>630</v>
      </c>
      <c r="BO647" s="47">
        <f t="shared" si="260"/>
        <v>-24.5</v>
      </c>
      <c r="BP647" s="48">
        <f t="shared" si="261"/>
        <v>17</v>
      </c>
    </row>
    <row r="648" spans="50:68" x14ac:dyDescent="0.25">
      <c r="AX648" s="24">
        <f t="shared" si="259"/>
        <v>631</v>
      </c>
      <c r="BO648" s="47">
        <f t="shared" si="260"/>
        <v>-24.649999999999991</v>
      </c>
      <c r="BP648" s="48">
        <f t="shared" si="261"/>
        <v>16.899999999999999</v>
      </c>
    </row>
    <row r="649" spans="50:68" x14ac:dyDescent="0.25">
      <c r="AX649" s="24">
        <f t="shared" si="259"/>
        <v>632</v>
      </c>
      <c r="BO649" s="47">
        <f t="shared" si="260"/>
        <v>-24.799999999999997</v>
      </c>
      <c r="BP649" s="48">
        <f t="shared" si="261"/>
        <v>16.799999999999997</v>
      </c>
    </row>
    <row r="650" spans="50:68" x14ac:dyDescent="0.25">
      <c r="AX650" s="24">
        <f t="shared" si="259"/>
        <v>633</v>
      </c>
      <c r="BO650" s="47">
        <f t="shared" si="260"/>
        <v>-24.950000000000003</v>
      </c>
      <c r="BP650" s="48">
        <f t="shared" si="261"/>
        <v>16.699999999999996</v>
      </c>
    </row>
    <row r="651" spans="50:68" x14ac:dyDescent="0.25">
      <c r="AX651" s="24">
        <f t="shared" si="259"/>
        <v>634</v>
      </c>
      <c r="BO651" s="47">
        <f t="shared" si="260"/>
        <v>-25.099999999999994</v>
      </c>
      <c r="BP651" s="48">
        <f t="shared" si="261"/>
        <v>16.599999999999994</v>
      </c>
    </row>
    <row r="652" spans="50:68" x14ac:dyDescent="0.25">
      <c r="AX652" s="24">
        <f t="shared" si="259"/>
        <v>635</v>
      </c>
      <c r="BO652" s="47">
        <f t="shared" si="260"/>
        <v>-25.25</v>
      </c>
      <c r="BP652" s="48">
        <f t="shared" si="261"/>
        <v>16.5</v>
      </c>
    </row>
    <row r="653" spans="50:68" x14ac:dyDescent="0.25">
      <c r="AX653" s="24">
        <f t="shared" si="259"/>
        <v>636</v>
      </c>
      <c r="BO653" s="47">
        <f t="shared" si="260"/>
        <v>-25.399999999999991</v>
      </c>
      <c r="BP653" s="48">
        <f t="shared" si="261"/>
        <v>16.399999999999999</v>
      </c>
    </row>
    <row r="654" spans="50:68" x14ac:dyDescent="0.25">
      <c r="AX654" s="24">
        <f t="shared" si="259"/>
        <v>637</v>
      </c>
      <c r="BO654" s="47">
        <f t="shared" si="260"/>
        <v>-25.549999999999997</v>
      </c>
      <c r="BP654" s="48">
        <f t="shared" si="261"/>
        <v>16.299999999999997</v>
      </c>
    </row>
    <row r="655" spans="50:68" x14ac:dyDescent="0.25">
      <c r="AX655" s="24">
        <f t="shared" si="259"/>
        <v>638</v>
      </c>
      <c r="BO655" s="47">
        <f t="shared" si="260"/>
        <v>-25.700000000000003</v>
      </c>
      <c r="BP655" s="48">
        <f t="shared" si="261"/>
        <v>16.199999999999996</v>
      </c>
    </row>
    <row r="656" spans="50:68" x14ac:dyDescent="0.25">
      <c r="AX656" s="24">
        <f t="shared" si="259"/>
        <v>639</v>
      </c>
      <c r="BO656" s="47">
        <f t="shared" si="260"/>
        <v>-25.849999999999994</v>
      </c>
      <c r="BP656" s="48">
        <f t="shared" si="261"/>
        <v>16.099999999999994</v>
      </c>
    </row>
    <row r="657" spans="50:68" x14ac:dyDescent="0.25">
      <c r="AX657" s="24">
        <f t="shared" si="259"/>
        <v>640</v>
      </c>
      <c r="BO657" s="47">
        <f t="shared" si="260"/>
        <v>-26</v>
      </c>
      <c r="BP657" s="48">
        <f t="shared" si="261"/>
        <v>16</v>
      </c>
    </row>
    <row r="658" spans="50:68" x14ac:dyDescent="0.25">
      <c r="AX658" s="24">
        <f t="shared" si="259"/>
        <v>641</v>
      </c>
      <c r="BO658" s="47">
        <f t="shared" si="260"/>
        <v>-26.149999999999991</v>
      </c>
      <c r="BP658" s="48">
        <f t="shared" si="261"/>
        <v>15.899999999999991</v>
      </c>
    </row>
    <row r="659" spans="50:68" x14ac:dyDescent="0.25">
      <c r="AX659" s="24">
        <f t="shared" ref="AX659:AX722" si="262">+AX658+$AY$13</f>
        <v>642</v>
      </c>
      <c r="BO659" s="47">
        <f t="shared" si="260"/>
        <v>-26.299999999999997</v>
      </c>
      <c r="BP659" s="48">
        <f t="shared" si="261"/>
        <v>15.799999999999997</v>
      </c>
    </row>
    <row r="660" spans="50:68" x14ac:dyDescent="0.25">
      <c r="AX660" s="24">
        <f t="shared" si="262"/>
        <v>643</v>
      </c>
      <c r="BO660" s="47">
        <f t="shared" si="260"/>
        <v>-26.450000000000003</v>
      </c>
      <c r="BP660" s="48">
        <f t="shared" si="261"/>
        <v>15.700000000000003</v>
      </c>
    </row>
    <row r="661" spans="50:68" x14ac:dyDescent="0.25">
      <c r="AX661" s="24">
        <f t="shared" si="262"/>
        <v>644</v>
      </c>
      <c r="BO661" s="47">
        <f t="shared" si="260"/>
        <v>-26.599999999999994</v>
      </c>
      <c r="BP661" s="48">
        <f t="shared" si="261"/>
        <v>15.599999999999994</v>
      </c>
    </row>
    <row r="662" spans="50:68" x14ac:dyDescent="0.25">
      <c r="AX662" s="24">
        <f t="shared" si="262"/>
        <v>645</v>
      </c>
      <c r="BO662" s="47">
        <f t="shared" si="260"/>
        <v>-26.75</v>
      </c>
      <c r="BP662" s="48">
        <f t="shared" si="261"/>
        <v>15.5</v>
      </c>
    </row>
    <row r="663" spans="50:68" x14ac:dyDescent="0.25">
      <c r="AX663" s="24">
        <f t="shared" si="262"/>
        <v>646</v>
      </c>
      <c r="BO663" s="47">
        <f t="shared" si="260"/>
        <v>-26.899999999999991</v>
      </c>
      <c r="BP663" s="48">
        <f t="shared" si="261"/>
        <v>15.399999999999991</v>
      </c>
    </row>
    <row r="664" spans="50:68" x14ac:dyDescent="0.25">
      <c r="AX664" s="24">
        <f t="shared" si="262"/>
        <v>647</v>
      </c>
      <c r="BO664" s="47">
        <f t="shared" si="260"/>
        <v>-27.049999999999997</v>
      </c>
      <c r="BP664" s="48">
        <f t="shared" si="261"/>
        <v>15.299999999999997</v>
      </c>
    </row>
    <row r="665" spans="50:68" x14ac:dyDescent="0.25">
      <c r="AX665" s="24">
        <f t="shared" si="262"/>
        <v>648</v>
      </c>
      <c r="BO665" s="47">
        <f t="shared" si="260"/>
        <v>-27.200000000000003</v>
      </c>
      <c r="BP665" s="48">
        <f t="shared" si="261"/>
        <v>15.200000000000003</v>
      </c>
    </row>
    <row r="666" spans="50:68" x14ac:dyDescent="0.25">
      <c r="AX666" s="24">
        <f t="shared" si="262"/>
        <v>649</v>
      </c>
      <c r="BO666" s="47">
        <f t="shared" ref="BO666:BO729" si="263">$BD$11-$BB$11*AX666</f>
        <v>-27.349999999999994</v>
      </c>
      <c r="BP666" s="48">
        <f t="shared" ref="BP666:BP729" si="264">$BD$10-$BB$10*AX666</f>
        <v>15.099999999999994</v>
      </c>
    </row>
    <row r="667" spans="50:68" x14ac:dyDescent="0.25">
      <c r="AX667" s="24">
        <f t="shared" si="262"/>
        <v>650</v>
      </c>
      <c r="BO667" s="47">
        <f t="shared" si="263"/>
        <v>-27.5</v>
      </c>
      <c r="BP667" s="48">
        <f t="shared" si="264"/>
        <v>15</v>
      </c>
    </row>
    <row r="668" spans="50:68" x14ac:dyDescent="0.25">
      <c r="AX668" s="24">
        <f t="shared" si="262"/>
        <v>651</v>
      </c>
      <c r="BO668" s="47">
        <f t="shared" si="263"/>
        <v>-27.649999999999991</v>
      </c>
      <c r="BP668" s="48">
        <f t="shared" si="264"/>
        <v>14.899999999999991</v>
      </c>
    </row>
    <row r="669" spans="50:68" x14ac:dyDescent="0.25">
      <c r="AX669" s="24">
        <f t="shared" si="262"/>
        <v>652</v>
      </c>
      <c r="BO669" s="47">
        <f t="shared" si="263"/>
        <v>-27.799999999999997</v>
      </c>
      <c r="BP669" s="48">
        <f t="shared" si="264"/>
        <v>14.799999999999997</v>
      </c>
    </row>
    <row r="670" spans="50:68" x14ac:dyDescent="0.25">
      <c r="AX670" s="24">
        <f t="shared" si="262"/>
        <v>653</v>
      </c>
      <c r="BO670" s="47">
        <f t="shared" si="263"/>
        <v>-27.950000000000003</v>
      </c>
      <c r="BP670" s="48">
        <f t="shared" si="264"/>
        <v>14.700000000000003</v>
      </c>
    </row>
    <row r="671" spans="50:68" x14ac:dyDescent="0.25">
      <c r="AX671" s="24">
        <f t="shared" si="262"/>
        <v>654</v>
      </c>
      <c r="BO671" s="47">
        <f t="shared" si="263"/>
        <v>-28.099999999999994</v>
      </c>
      <c r="BP671" s="48">
        <f t="shared" si="264"/>
        <v>14.599999999999994</v>
      </c>
    </row>
    <row r="672" spans="50:68" x14ac:dyDescent="0.25">
      <c r="AX672" s="24">
        <f t="shared" si="262"/>
        <v>655</v>
      </c>
      <c r="BO672" s="47">
        <f t="shared" si="263"/>
        <v>-28.25</v>
      </c>
      <c r="BP672" s="48">
        <f t="shared" si="264"/>
        <v>14.5</v>
      </c>
    </row>
    <row r="673" spans="50:68" x14ac:dyDescent="0.25">
      <c r="AX673" s="24">
        <f t="shared" si="262"/>
        <v>656</v>
      </c>
      <c r="BO673" s="47">
        <f t="shared" si="263"/>
        <v>-28.399999999999991</v>
      </c>
      <c r="BP673" s="48">
        <f t="shared" si="264"/>
        <v>14.399999999999991</v>
      </c>
    </row>
    <row r="674" spans="50:68" x14ac:dyDescent="0.25">
      <c r="AX674" s="24">
        <f t="shared" si="262"/>
        <v>657</v>
      </c>
      <c r="BO674" s="47">
        <f t="shared" si="263"/>
        <v>-28.549999999999997</v>
      </c>
      <c r="BP674" s="48">
        <f t="shared" si="264"/>
        <v>14.299999999999997</v>
      </c>
    </row>
    <row r="675" spans="50:68" x14ac:dyDescent="0.25">
      <c r="AX675" s="24">
        <f t="shared" si="262"/>
        <v>658</v>
      </c>
      <c r="BO675" s="47">
        <f t="shared" si="263"/>
        <v>-28.700000000000003</v>
      </c>
      <c r="BP675" s="48">
        <f t="shared" si="264"/>
        <v>14.200000000000003</v>
      </c>
    </row>
    <row r="676" spans="50:68" x14ac:dyDescent="0.25">
      <c r="AX676" s="24">
        <f t="shared" si="262"/>
        <v>659</v>
      </c>
      <c r="BO676" s="47">
        <f t="shared" si="263"/>
        <v>-28.849999999999994</v>
      </c>
      <c r="BP676" s="48">
        <f t="shared" si="264"/>
        <v>14.099999999999994</v>
      </c>
    </row>
    <row r="677" spans="50:68" x14ac:dyDescent="0.25">
      <c r="AX677" s="24">
        <f t="shared" si="262"/>
        <v>660</v>
      </c>
      <c r="BO677" s="47">
        <f t="shared" si="263"/>
        <v>-29</v>
      </c>
      <c r="BP677" s="48">
        <f t="shared" si="264"/>
        <v>14</v>
      </c>
    </row>
    <row r="678" spans="50:68" x14ac:dyDescent="0.25">
      <c r="AX678" s="24">
        <f t="shared" si="262"/>
        <v>661</v>
      </c>
      <c r="BO678" s="47">
        <f t="shared" si="263"/>
        <v>-29.149999999999991</v>
      </c>
      <c r="BP678" s="48">
        <f t="shared" si="264"/>
        <v>13.899999999999991</v>
      </c>
    </row>
    <row r="679" spans="50:68" x14ac:dyDescent="0.25">
      <c r="AX679" s="24">
        <f t="shared" si="262"/>
        <v>662</v>
      </c>
      <c r="BO679" s="47">
        <f t="shared" si="263"/>
        <v>-29.299999999999997</v>
      </c>
      <c r="BP679" s="48">
        <f t="shared" si="264"/>
        <v>13.799999999999997</v>
      </c>
    </row>
    <row r="680" spans="50:68" x14ac:dyDescent="0.25">
      <c r="AX680" s="24">
        <f t="shared" si="262"/>
        <v>663</v>
      </c>
      <c r="BO680" s="47">
        <f t="shared" si="263"/>
        <v>-29.450000000000003</v>
      </c>
      <c r="BP680" s="48">
        <f t="shared" si="264"/>
        <v>13.700000000000003</v>
      </c>
    </row>
    <row r="681" spans="50:68" x14ac:dyDescent="0.25">
      <c r="AX681" s="24">
        <f t="shared" si="262"/>
        <v>664</v>
      </c>
      <c r="BO681" s="47">
        <f t="shared" si="263"/>
        <v>-29.599999999999994</v>
      </c>
      <c r="BP681" s="48">
        <f t="shared" si="264"/>
        <v>13.599999999999994</v>
      </c>
    </row>
    <row r="682" spans="50:68" x14ac:dyDescent="0.25">
      <c r="AX682" s="24">
        <f t="shared" si="262"/>
        <v>665</v>
      </c>
      <c r="BO682" s="47">
        <f t="shared" si="263"/>
        <v>-29.75</v>
      </c>
      <c r="BP682" s="48">
        <f t="shared" si="264"/>
        <v>13.5</v>
      </c>
    </row>
    <row r="683" spans="50:68" x14ac:dyDescent="0.25">
      <c r="AX683" s="24">
        <f t="shared" si="262"/>
        <v>666</v>
      </c>
      <c r="BO683" s="47">
        <f t="shared" si="263"/>
        <v>-29.899999999999991</v>
      </c>
      <c r="BP683" s="48">
        <f t="shared" si="264"/>
        <v>13.399999999999991</v>
      </c>
    </row>
    <row r="684" spans="50:68" x14ac:dyDescent="0.25">
      <c r="AX684" s="24">
        <f t="shared" si="262"/>
        <v>667</v>
      </c>
      <c r="BO684" s="47">
        <f t="shared" si="263"/>
        <v>-30.049999999999997</v>
      </c>
      <c r="BP684" s="48">
        <f t="shared" si="264"/>
        <v>13.299999999999997</v>
      </c>
    </row>
    <row r="685" spans="50:68" x14ac:dyDescent="0.25">
      <c r="AX685" s="24">
        <f t="shared" si="262"/>
        <v>668</v>
      </c>
      <c r="BO685" s="47">
        <f t="shared" si="263"/>
        <v>-30.200000000000003</v>
      </c>
      <c r="BP685" s="48">
        <f t="shared" si="264"/>
        <v>13.200000000000003</v>
      </c>
    </row>
    <row r="686" spans="50:68" x14ac:dyDescent="0.25">
      <c r="AX686" s="24">
        <f t="shared" si="262"/>
        <v>669</v>
      </c>
      <c r="BO686" s="47">
        <f t="shared" si="263"/>
        <v>-30.349999999999994</v>
      </c>
      <c r="BP686" s="48">
        <f t="shared" si="264"/>
        <v>13.099999999999994</v>
      </c>
    </row>
    <row r="687" spans="50:68" x14ac:dyDescent="0.25">
      <c r="AX687" s="24">
        <f t="shared" si="262"/>
        <v>670</v>
      </c>
      <c r="BO687" s="47">
        <f t="shared" si="263"/>
        <v>-30.5</v>
      </c>
      <c r="BP687" s="48">
        <f t="shared" si="264"/>
        <v>13</v>
      </c>
    </row>
    <row r="688" spans="50:68" x14ac:dyDescent="0.25">
      <c r="AX688" s="24">
        <f t="shared" si="262"/>
        <v>671</v>
      </c>
      <c r="BO688" s="47">
        <f t="shared" si="263"/>
        <v>-30.649999999999991</v>
      </c>
      <c r="BP688" s="48">
        <f t="shared" si="264"/>
        <v>12.899999999999991</v>
      </c>
    </row>
    <row r="689" spans="50:68" x14ac:dyDescent="0.25">
      <c r="AX689" s="24">
        <f t="shared" si="262"/>
        <v>672</v>
      </c>
      <c r="BO689" s="47">
        <f t="shared" si="263"/>
        <v>-30.799999999999997</v>
      </c>
      <c r="BP689" s="48">
        <f t="shared" si="264"/>
        <v>12.799999999999997</v>
      </c>
    </row>
    <row r="690" spans="50:68" x14ac:dyDescent="0.25">
      <c r="AX690" s="24">
        <f t="shared" si="262"/>
        <v>673</v>
      </c>
      <c r="BO690" s="47">
        <f t="shared" si="263"/>
        <v>-30.950000000000003</v>
      </c>
      <c r="BP690" s="48">
        <f t="shared" si="264"/>
        <v>12.700000000000003</v>
      </c>
    </row>
    <row r="691" spans="50:68" x14ac:dyDescent="0.25">
      <c r="AX691" s="24">
        <f t="shared" si="262"/>
        <v>674</v>
      </c>
      <c r="BO691" s="47">
        <f t="shared" si="263"/>
        <v>-31.099999999999994</v>
      </c>
      <c r="BP691" s="48">
        <f t="shared" si="264"/>
        <v>12.599999999999994</v>
      </c>
    </row>
    <row r="692" spans="50:68" x14ac:dyDescent="0.25">
      <c r="AX692" s="24">
        <f t="shared" si="262"/>
        <v>675</v>
      </c>
      <c r="BO692" s="47">
        <f t="shared" si="263"/>
        <v>-31.25</v>
      </c>
      <c r="BP692" s="48">
        <f t="shared" si="264"/>
        <v>12.5</v>
      </c>
    </row>
    <row r="693" spans="50:68" x14ac:dyDescent="0.25">
      <c r="AX693" s="24">
        <f t="shared" si="262"/>
        <v>676</v>
      </c>
      <c r="BO693" s="47">
        <f t="shared" si="263"/>
        <v>-31.399999999999991</v>
      </c>
      <c r="BP693" s="48">
        <f t="shared" si="264"/>
        <v>12.399999999999991</v>
      </c>
    </row>
    <row r="694" spans="50:68" x14ac:dyDescent="0.25">
      <c r="AX694" s="24">
        <f t="shared" si="262"/>
        <v>677</v>
      </c>
      <c r="BO694" s="47">
        <f t="shared" si="263"/>
        <v>-31.549999999999997</v>
      </c>
      <c r="BP694" s="48">
        <f t="shared" si="264"/>
        <v>12.299999999999997</v>
      </c>
    </row>
    <row r="695" spans="50:68" x14ac:dyDescent="0.25">
      <c r="AX695" s="24">
        <f t="shared" si="262"/>
        <v>678</v>
      </c>
      <c r="BO695" s="47">
        <f t="shared" si="263"/>
        <v>-31.700000000000003</v>
      </c>
      <c r="BP695" s="48">
        <f t="shared" si="264"/>
        <v>12.200000000000003</v>
      </c>
    </row>
    <row r="696" spans="50:68" x14ac:dyDescent="0.25">
      <c r="AX696" s="24">
        <f t="shared" si="262"/>
        <v>679</v>
      </c>
      <c r="BO696" s="47">
        <f t="shared" si="263"/>
        <v>-31.849999999999994</v>
      </c>
      <c r="BP696" s="48">
        <f t="shared" si="264"/>
        <v>12.099999999999994</v>
      </c>
    </row>
    <row r="697" spans="50:68" x14ac:dyDescent="0.25">
      <c r="AX697" s="24">
        <f t="shared" si="262"/>
        <v>680</v>
      </c>
      <c r="BO697" s="47">
        <f t="shared" si="263"/>
        <v>-32</v>
      </c>
      <c r="BP697" s="48">
        <f t="shared" si="264"/>
        <v>12</v>
      </c>
    </row>
    <row r="698" spans="50:68" x14ac:dyDescent="0.25">
      <c r="AX698" s="24">
        <f t="shared" si="262"/>
        <v>681</v>
      </c>
      <c r="BO698" s="47">
        <f t="shared" si="263"/>
        <v>-32.149999999999991</v>
      </c>
      <c r="BP698" s="48">
        <f t="shared" si="264"/>
        <v>11.899999999999991</v>
      </c>
    </row>
    <row r="699" spans="50:68" x14ac:dyDescent="0.25">
      <c r="AX699" s="24">
        <f t="shared" si="262"/>
        <v>682</v>
      </c>
      <c r="BO699" s="47">
        <f t="shared" si="263"/>
        <v>-32.299999999999997</v>
      </c>
      <c r="BP699" s="48">
        <f t="shared" si="264"/>
        <v>11.799999999999997</v>
      </c>
    </row>
    <row r="700" spans="50:68" x14ac:dyDescent="0.25">
      <c r="AX700" s="24">
        <f t="shared" si="262"/>
        <v>683</v>
      </c>
      <c r="BO700" s="47">
        <f t="shared" si="263"/>
        <v>-32.450000000000003</v>
      </c>
      <c r="BP700" s="48">
        <f t="shared" si="264"/>
        <v>11.700000000000003</v>
      </c>
    </row>
    <row r="701" spans="50:68" x14ac:dyDescent="0.25">
      <c r="AX701" s="24">
        <f t="shared" si="262"/>
        <v>684</v>
      </c>
      <c r="BO701" s="47">
        <f t="shared" si="263"/>
        <v>-32.599999999999994</v>
      </c>
      <c r="BP701" s="48">
        <f t="shared" si="264"/>
        <v>11.599999999999994</v>
      </c>
    </row>
    <row r="702" spans="50:68" x14ac:dyDescent="0.25">
      <c r="AX702" s="24">
        <f t="shared" si="262"/>
        <v>685</v>
      </c>
      <c r="BO702" s="47">
        <f t="shared" si="263"/>
        <v>-32.75</v>
      </c>
      <c r="BP702" s="48">
        <f t="shared" si="264"/>
        <v>11.5</v>
      </c>
    </row>
    <row r="703" spans="50:68" x14ac:dyDescent="0.25">
      <c r="AX703" s="24">
        <f t="shared" si="262"/>
        <v>686</v>
      </c>
      <c r="BO703" s="47">
        <f t="shared" si="263"/>
        <v>-32.899999999999991</v>
      </c>
      <c r="BP703" s="48">
        <f t="shared" si="264"/>
        <v>11.399999999999991</v>
      </c>
    </row>
    <row r="704" spans="50:68" x14ac:dyDescent="0.25">
      <c r="AX704" s="24">
        <f t="shared" si="262"/>
        <v>687</v>
      </c>
      <c r="BO704" s="47">
        <f t="shared" si="263"/>
        <v>-33.049999999999997</v>
      </c>
      <c r="BP704" s="48">
        <f t="shared" si="264"/>
        <v>11.299999999999997</v>
      </c>
    </row>
    <row r="705" spans="50:68" x14ac:dyDescent="0.25">
      <c r="AX705" s="24">
        <f t="shared" si="262"/>
        <v>688</v>
      </c>
      <c r="BO705" s="47">
        <f t="shared" si="263"/>
        <v>-33.200000000000003</v>
      </c>
      <c r="BP705" s="48">
        <f t="shared" si="264"/>
        <v>11.200000000000003</v>
      </c>
    </row>
    <row r="706" spans="50:68" x14ac:dyDescent="0.25">
      <c r="AX706" s="24">
        <f t="shared" si="262"/>
        <v>689</v>
      </c>
      <c r="BO706" s="47">
        <f t="shared" si="263"/>
        <v>-33.349999999999994</v>
      </c>
      <c r="BP706" s="48">
        <f t="shared" si="264"/>
        <v>11.099999999999994</v>
      </c>
    </row>
    <row r="707" spans="50:68" x14ac:dyDescent="0.25">
      <c r="AX707" s="24">
        <f t="shared" si="262"/>
        <v>690</v>
      </c>
      <c r="BO707" s="47">
        <f t="shared" si="263"/>
        <v>-33.5</v>
      </c>
      <c r="BP707" s="48">
        <f t="shared" si="264"/>
        <v>11</v>
      </c>
    </row>
    <row r="708" spans="50:68" x14ac:dyDescent="0.25">
      <c r="AX708" s="24">
        <f t="shared" si="262"/>
        <v>691</v>
      </c>
      <c r="BO708" s="47">
        <f t="shared" si="263"/>
        <v>-33.649999999999991</v>
      </c>
      <c r="BP708" s="48">
        <f t="shared" si="264"/>
        <v>10.899999999999991</v>
      </c>
    </row>
    <row r="709" spans="50:68" x14ac:dyDescent="0.25">
      <c r="AX709" s="24">
        <f t="shared" si="262"/>
        <v>692</v>
      </c>
      <c r="BO709" s="47">
        <f t="shared" si="263"/>
        <v>-33.799999999999997</v>
      </c>
      <c r="BP709" s="48">
        <f t="shared" si="264"/>
        <v>10.799999999999997</v>
      </c>
    </row>
    <row r="710" spans="50:68" x14ac:dyDescent="0.25">
      <c r="AX710" s="24">
        <f t="shared" si="262"/>
        <v>693</v>
      </c>
      <c r="BO710" s="47">
        <f t="shared" si="263"/>
        <v>-33.950000000000003</v>
      </c>
      <c r="BP710" s="48">
        <f t="shared" si="264"/>
        <v>10.700000000000003</v>
      </c>
    </row>
    <row r="711" spans="50:68" x14ac:dyDescent="0.25">
      <c r="AX711" s="24">
        <f t="shared" si="262"/>
        <v>694</v>
      </c>
      <c r="BO711" s="47">
        <f t="shared" si="263"/>
        <v>-34.099999999999994</v>
      </c>
      <c r="BP711" s="48">
        <f t="shared" si="264"/>
        <v>10.599999999999994</v>
      </c>
    </row>
    <row r="712" spans="50:68" x14ac:dyDescent="0.25">
      <c r="AX712" s="24">
        <f t="shared" si="262"/>
        <v>695</v>
      </c>
      <c r="BO712" s="47">
        <f t="shared" si="263"/>
        <v>-34.25</v>
      </c>
      <c r="BP712" s="48">
        <f t="shared" si="264"/>
        <v>10.5</v>
      </c>
    </row>
    <row r="713" spans="50:68" x14ac:dyDescent="0.25">
      <c r="AX713" s="24">
        <f t="shared" si="262"/>
        <v>696</v>
      </c>
      <c r="BO713" s="47">
        <f t="shared" si="263"/>
        <v>-34.399999999999991</v>
      </c>
      <c r="BP713" s="48">
        <f t="shared" si="264"/>
        <v>10.399999999999991</v>
      </c>
    </row>
    <row r="714" spans="50:68" x14ac:dyDescent="0.25">
      <c r="AX714" s="24">
        <f t="shared" si="262"/>
        <v>697</v>
      </c>
      <c r="BO714" s="47">
        <f t="shared" si="263"/>
        <v>-34.549999999999997</v>
      </c>
      <c r="BP714" s="48">
        <f t="shared" si="264"/>
        <v>10.299999999999997</v>
      </c>
    </row>
    <row r="715" spans="50:68" x14ac:dyDescent="0.25">
      <c r="AX715" s="24">
        <f t="shared" si="262"/>
        <v>698</v>
      </c>
      <c r="BO715" s="47">
        <f t="shared" si="263"/>
        <v>-34.700000000000003</v>
      </c>
      <c r="BP715" s="48">
        <f t="shared" si="264"/>
        <v>10.200000000000003</v>
      </c>
    </row>
    <row r="716" spans="50:68" x14ac:dyDescent="0.25">
      <c r="AX716" s="24">
        <f t="shared" si="262"/>
        <v>699</v>
      </c>
      <c r="BO716" s="47">
        <f t="shared" si="263"/>
        <v>-34.849999999999994</v>
      </c>
      <c r="BP716" s="48">
        <f t="shared" si="264"/>
        <v>10.099999999999994</v>
      </c>
    </row>
    <row r="717" spans="50:68" x14ac:dyDescent="0.25">
      <c r="AX717" s="24">
        <f t="shared" si="262"/>
        <v>700</v>
      </c>
      <c r="BO717" s="47">
        <f t="shared" si="263"/>
        <v>-35</v>
      </c>
      <c r="BP717" s="48">
        <f t="shared" si="264"/>
        <v>10</v>
      </c>
    </row>
    <row r="718" spans="50:68" x14ac:dyDescent="0.25">
      <c r="AX718" s="24">
        <f t="shared" si="262"/>
        <v>701</v>
      </c>
      <c r="BO718" s="47">
        <f t="shared" si="263"/>
        <v>-35.149999999999991</v>
      </c>
      <c r="BP718" s="48">
        <f t="shared" si="264"/>
        <v>9.8999999999999915</v>
      </c>
    </row>
    <row r="719" spans="50:68" x14ac:dyDescent="0.25">
      <c r="AX719" s="24">
        <f t="shared" si="262"/>
        <v>702</v>
      </c>
      <c r="BO719" s="47">
        <f t="shared" si="263"/>
        <v>-35.299999999999997</v>
      </c>
      <c r="BP719" s="48">
        <f t="shared" si="264"/>
        <v>9.7999999999999972</v>
      </c>
    </row>
    <row r="720" spans="50:68" x14ac:dyDescent="0.25">
      <c r="AX720" s="24">
        <f t="shared" si="262"/>
        <v>703</v>
      </c>
      <c r="BO720" s="47">
        <f t="shared" si="263"/>
        <v>-35.450000000000003</v>
      </c>
      <c r="BP720" s="48">
        <f t="shared" si="264"/>
        <v>9.7000000000000028</v>
      </c>
    </row>
    <row r="721" spans="50:68" x14ac:dyDescent="0.25">
      <c r="AX721" s="24">
        <f t="shared" si="262"/>
        <v>704</v>
      </c>
      <c r="BO721" s="47">
        <f t="shared" si="263"/>
        <v>-35.599999999999994</v>
      </c>
      <c r="BP721" s="48">
        <f t="shared" si="264"/>
        <v>9.5999999999999943</v>
      </c>
    </row>
    <row r="722" spans="50:68" x14ac:dyDescent="0.25">
      <c r="AX722" s="24">
        <f t="shared" si="262"/>
        <v>705</v>
      </c>
      <c r="BO722" s="47">
        <f t="shared" si="263"/>
        <v>-35.75</v>
      </c>
      <c r="BP722" s="48">
        <f t="shared" si="264"/>
        <v>9.5</v>
      </c>
    </row>
    <row r="723" spans="50:68" x14ac:dyDescent="0.25">
      <c r="AX723" s="24">
        <f t="shared" ref="AX723:AX786" si="265">+AX722+$AY$13</f>
        <v>706</v>
      </c>
      <c r="BO723" s="47">
        <f t="shared" si="263"/>
        <v>-35.899999999999991</v>
      </c>
      <c r="BP723" s="48">
        <f t="shared" si="264"/>
        <v>9.3999999999999915</v>
      </c>
    </row>
    <row r="724" spans="50:68" x14ac:dyDescent="0.25">
      <c r="AX724" s="24">
        <f t="shared" si="265"/>
        <v>707</v>
      </c>
      <c r="BO724" s="47">
        <f t="shared" si="263"/>
        <v>-36.049999999999997</v>
      </c>
      <c r="BP724" s="48">
        <f t="shared" si="264"/>
        <v>9.2999999999999972</v>
      </c>
    </row>
    <row r="725" spans="50:68" x14ac:dyDescent="0.25">
      <c r="AX725" s="24">
        <f t="shared" si="265"/>
        <v>708</v>
      </c>
      <c r="BO725" s="47">
        <f t="shared" si="263"/>
        <v>-36.200000000000003</v>
      </c>
      <c r="BP725" s="48">
        <f t="shared" si="264"/>
        <v>9.2000000000000028</v>
      </c>
    </row>
    <row r="726" spans="50:68" x14ac:dyDescent="0.25">
      <c r="AX726" s="24">
        <f t="shared" si="265"/>
        <v>709</v>
      </c>
      <c r="BO726" s="47">
        <f t="shared" si="263"/>
        <v>-36.349999999999994</v>
      </c>
      <c r="BP726" s="48">
        <f t="shared" si="264"/>
        <v>9.0999999999999943</v>
      </c>
    </row>
    <row r="727" spans="50:68" x14ac:dyDescent="0.25">
      <c r="AX727" s="24">
        <f t="shared" si="265"/>
        <v>710</v>
      </c>
      <c r="BO727" s="47">
        <f t="shared" si="263"/>
        <v>-36.5</v>
      </c>
      <c r="BP727" s="48">
        <f t="shared" si="264"/>
        <v>9</v>
      </c>
    </row>
    <row r="728" spans="50:68" x14ac:dyDescent="0.25">
      <c r="AX728" s="24">
        <f t="shared" si="265"/>
        <v>711</v>
      </c>
      <c r="BO728" s="47">
        <f t="shared" si="263"/>
        <v>-36.649999999999991</v>
      </c>
      <c r="BP728" s="48">
        <f t="shared" si="264"/>
        <v>8.8999999999999915</v>
      </c>
    </row>
    <row r="729" spans="50:68" x14ac:dyDescent="0.25">
      <c r="AX729" s="24">
        <f t="shared" si="265"/>
        <v>712</v>
      </c>
      <c r="BO729" s="47">
        <f t="shared" si="263"/>
        <v>-36.799999999999997</v>
      </c>
      <c r="BP729" s="48">
        <f t="shared" si="264"/>
        <v>8.7999999999999972</v>
      </c>
    </row>
    <row r="730" spans="50:68" x14ac:dyDescent="0.25">
      <c r="AX730" s="24">
        <f t="shared" si="265"/>
        <v>713</v>
      </c>
      <c r="BO730" s="47">
        <f t="shared" ref="BO730:BO793" si="266">$BD$11-$BB$11*AX730</f>
        <v>-36.950000000000003</v>
      </c>
      <c r="BP730" s="48">
        <f t="shared" ref="BP730:BP793" si="267">$BD$10-$BB$10*AX730</f>
        <v>8.7000000000000028</v>
      </c>
    </row>
    <row r="731" spans="50:68" x14ac:dyDescent="0.25">
      <c r="AX731" s="24">
        <f t="shared" si="265"/>
        <v>714</v>
      </c>
      <c r="BO731" s="47">
        <f t="shared" si="266"/>
        <v>-37.099999999999994</v>
      </c>
      <c r="BP731" s="48">
        <f t="shared" si="267"/>
        <v>8.5999999999999943</v>
      </c>
    </row>
    <row r="732" spans="50:68" x14ac:dyDescent="0.25">
      <c r="AX732" s="24">
        <f t="shared" si="265"/>
        <v>715</v>
      </c>
      <c r="BO732" s="47">
        <f t="shared" si="266"/>
        <v>-37.25</v>
      </c>
      <c r="BP732" s="48">
        <f t="shared" si="267"/>
        <v>8.5</v>
      </c>
    </row>
    <row r="733" spans="50:68" x14ac:dyDescent="0.25">
      <c r="AX733" s="24">
        <f t="shared" si="265"/>
        <v>716</v>
      </c>
      <c r="BO733" s="47">
        <f t="shared" si="266"/>
        <v>-37.399999999999991</v>
      </c>
      <c r="BP733" s="48">
        <f t="shared" si="267"/>
        <v>8.3999999999999915</v>
      </c>
    </row>
    <row r="734" spans="50:68" x14ac:dyDescent="0.25">
      <c r="AX734" s="24">
        <f t="shared" si="265"/>
        <v>717</v>
      </c>
      <c r="BO734" s="47">
        <f t="shared" si="266"/>
        <v>-37.549999999999997</v>
      </c>
      <c r="BP734" s="48">
        <f t="shared" si="267"/>
        <v>8.2999999999999972</v>
      </c>
    </row>
    <row r="735" spans="50:68" x14ac:dyDescent="0.25">
      <c r="AX735" s="24">
        <f t="shared" si="265"/>
        <v>718</v>
      </c>
      <c r="BO735" s="47">
        <f t="shared" si="266"/>
        <v>-37.700000000000003</v>
      </c>
      <c r="BP735" s="48">
        <f t="shared" si="267"/>
        <v>8.2000000000000028</v>
      </c>
    </row>
    <row r="736" spans="50:68" x14ac:dyDescent="0.25">
      <c r="AX736" s="24">
        <f t="shared" si="265"/>
        <v>719</v>
      </c>
      <c r="BO736" s="47">
        <f t="shared" si="266"/>
        <v>-37.849999999999994</v>
      </c>
      <c r="BP736" s="48">
        <f t="shared" si="267"/>
        <v>8.0999999999999943</v>
      </c>
    </row>
    <row r="737" spans="50:68" x14ac:dyDescent="0.25">
      <c r="AX737" s="24">
        <f t="shared" si="265"/>
        <v>720</v>
      </c>
      <c r="BO737" s="47">
        <f t="shared" si="266"/>
        <v>-38</v>
      </c>
      <c r="BP737" s="48">
        <f t="shared" si="267"/>
        <v>8</v>
      </c>
    </row>
    <row r="738" spans="50:68" x14ac:dyDescent="0.25">
      <c r="AX738" s="24">
        <f t="shared" si="265"/>
        <v>721</v>
      </c>
      <c r="BO738" s="47">
        <f t="shared" si="266"/>
        <v>-38.149999999999991</v>
      </c>
      <c r="BP738" s="48">
        <f t="shared" si="267"/>
        <v>7.8999999999999915</v>
      </c>
    </row>
    <row r="739" spans="50:68" x14ac:dyDescent="0.25">
      <c r="AX739" s="24">
        <f t="shared" si="265"/>
        <v>722</v>
      </c>
      <c r="BO739" s="47">
        <f t="shared" si="266"/>
        <v>-38.299999999999997</v>
      </c>
      <c r="BP739" s="48">
        <f t="shared" si="267"/>
        <v>7.7999999999999972</v>
      </c>
    </row>
    <row r="740" spans="50:68" x14ac:dyDescent="0.25">
      <c r="AX740" s="24">
        <f t="shared" si="265"/>
        <v>723</v>
      </c>
      <c r="BO740" s="47">
        <f t="shared" si="266"/>
        <v>-38.450000000000003</v>
      </c>
      <c r="BP740" s="48">
        <f t="shared" si="267"/>
        <v>7.7000000000000028</v>
      </c>
    </row>
    <row r="741" spans="50:68" x14ac:dyDescent="0.25">
      <c r="AX741" s="24">
        <f t="shared" si="265"/>
        <v>724</v>
      </c>
      <c r="BO741" s="47">
        <f t="shared" si="266"/>
        <v>-38.599999999999994</v>
      </c>
      <c r="BP741" s="48">
        <f t="shared" si="267"/>
        <v>7.5999999999999943</v>
      </c>
    </row>
    <row r="742" spans="50:68" x14ac:dyDescent="0.25">
      <c r="AX742" s="24">
        <f t="shared" si="265"/>
        <v>725</v>
      </c>
      <c r="BO742" s="47">
        <f t="shared" si="266"/>
        <v>-38.75</v>
      </c>
      <c r="BP742" s="48">
        <f t="shared" si="267"/>
        <v>7.5</v>
      </c>
    </row>
    <row r="743" spans="50:68" x14ac:dyDescent="0.25">
      <c r="AX743" s="24">
        <f t="shared" si="265"/>
        <v>726</v>
      </c>
      <c r="BO743" s="47">
        <f t="shared" si="266"/>
        <v>-38.899999999999991</v>
      </c>
      <c r="BP743" s="48">
        <f t="shared" si="267"/>
        <v>7.3999999999999915</v>
      </c>
    </row>
    <row r="744" spans="50:68" x14ac:dyDescent="0.25">
      <c r="AX744" s="24">
        <f t="shared" si="265"/>
        <v>727</v>
      </c>
      <c r="BO744" s="47">
        <f t="shared" si="266"/>
        <v>-39.049999999999997</v>
      </c>
      <c r="BP744" s="48">
        <f t="shared" si="267"/>
        <v>7.2999999999999972</v>
      </c>
    </row>
    <row r="745" spans="50:68" x14ac:dyDescent="0.25">
      <c r="AX745" s="24">
        <f t="shared" si="265"/>
        <v>728</v>
      </c>
      <c r="BO745" s="47">
        <f t="shared" si="266"/>
        <v>-39.200000000000003</v>
      </c>
      <c r="BP745" s="48">
        <f t="shared" si="267"/>
        <v>7.2000000000000028</v>
      </c>
    </row>
    <row r="746" spans="50:68" x14ac:dyDescent="0.25">
      <c r="AX746" s="24">
        <f t="shared" si="265"/>
        <v>729</v>
      </c>
      <c r="BO746" s="47">
        <f t="shared" si="266"/>
        <v>-39.349999999999994</v>
      </c>
      <c r="BP746" s="48">
        <f t="shared" si="267"/>
        <v>7.0999999999999943</v>
      </c>
    </row>
    <row r="747" spans="50:68" x14ac:dyDescent="0.25">
      <c r="AX747" s="24">
        <f t="shared" si="265"/>
        <v>730</v>
      </c>
      <c r="BO747" s="47">
        <f t="shared" si="266"/>
        <v>-39.5</v>
      </c>
      <c r="BP747" s="48">
        <f t="shared" si="267"/>
        <v>7</v>
      </c>
    </row>
    <row r="748" spans="50:68" x14ac:dyDescent="0.25">
      <c r="AX748" s="24">
        <f t="shared" si="265"/>
        <v>731</v>
      </c>
      <c r="BO748" s="47">
        <f t="shared" si="266"/>
        <v>-39.649999999999991</v>
      </c>
      <c r="BP748" s="48">
        <f t="shared" si="267"/>
        <v>6.8999999999999915</v>
      </c>
    </row>
    <row r="749" spans="50:68" x14ac:dyDescent="0.25">
      <c r="AX749" s="24">
        <f t="shared" si="265"/>
        <v>732</v>
      </c>
      <c r="BO749" s="47">
        <f t="shared" si="266"/>
        <v>-39.799999999999997</v>
      </c>
      <c r="BP749" s="48">
        <f t="shared" si="267"/>
        <v>6.7999999999999972</v>
      </c>
    </row>
    <row r="750" spans="50:68" x14ac:dyDescent="0.25">
      <c r="AX750" s="24">
        <f t="shared" si="265"/>
        <v>733</v>
      </c>
      <c r="BO750" s="47">
        <f t="shared" si="266"/>
        <v>-39.950000000000003</v>
      </c>
      <c r="BP750" s="48">
        <f t="shared" si="267"/>
        <v>6.7000000000000028</v>
      </c>
    </row>
    <row r="751" spans="50:68" x14ac:dyDescent="0.25">
      <c r="AX751" s="24">
        <f t="shared" si="265"/>
        <v>734</v>
      </c>
      <c r="BO751" s="47">
        <f t="shared" si="266"/>
        <v>-40.099999999999994</v>
      </c>
      <c r="BP751" s="48">
        <f t="shared" si="267"/>
        <v>6.5999999999999943</v>
      </c>
    </row>
    <row r="752" spans="50:68" x14ac:dyDescent="0.25">
      <c r="AX752" s="24">
        <f t="shared" si="265"/>
        <v>735</v>
      </c>
      <c r="BO752" s="47">
        <f t="shared" si="266"/>
        <v>-40.25</v>
      </c>
      <c r="BP752" s="48">
        <f t="shared" si="267"/>
        <v>6.5</v>
      </c>
    </row>
    <row r="753" spans="50:68" x14ac:dyDescent="0.25">
      <c r="AX753" s="24">
        <f t="shared" si="265"/>
        <v>736</v>
      </c>
      <c r="BO753" s="47">
        <f t="shared" si="266"/>
        <v>-40.399999999999991</v>
      </c>
      <c r="BP753" s="48">
        <f t="shared" si="267"/>
        <v>6.3999999999999915</v>
      </c>
    </row>
    <row r="754" spans="50:68" x14ac:dyDescent="0.25">
      <c r="AX754" s="24">
        <f t="shared" si="265"/>
        <v>737</v>
      </c>
      <c r="BO754" s="47">
        <f t="shared" si="266"/>
        <v>-40.549999999999997</v>
      </c>
      <c r="BP754" s="48">
        <f t="shared" si="267"/>
        <v>6.2999999999999972</v>
      </c>
    </row>
    <row r="755" spans="50:68" x14ac:dyDescent="0.25">
      <c r="AX755" s="24">
        <f t="shared" si="265"/>
        <v>738</v>
      </c>
      <c r="BO755" s="47">
        <f t="shared" si="266"/>
        <v>-40.700000000000003</v>
      </c>
      <c r="BP755" s="48">
        <f t="shared" si="267"/>
        <v>6.2000000000000028</v>
      </c>
    </row>
    <row r="756" spans="50:68" x14ac:dyDescent="0.25">
      <c r="AX756" s="24">
        <f t="shared" si="265"/>
        <v>739</v>
      </c>
      <c r="BO756" s="47">
        <f t="shared" si="266"/>
        <v>-40.849999999999994</v>
      </c>
      <c r="BP756" s="48">
        <f t="shared" si="267"/>
        <v>6.0999999999999943</v>
      </c>
    </row>
    <row r="757" spans="50:68" x14ac:dyDescent="0.25">
      <c r="AX757" s="24">
        <f t="shared" si="265"/>
        <v>740</v>
      </c>
      <c r="BO757" s="47">
        <f t="shared" si="266"/>
        <v>-41</v>
      </c>
      <c r="BP757" s="48">
        <f t="shared" si="267"/>
        <v>6</v>
      </c>
    </row>
    <row r="758" spans="50:68" x14ac:dyDescent="0.25">
      <c r="AX758" s="24">
        <f t="shared" si="265"/>
        <v>741</v>
      </c>
      <c r="BO758" s="47">
        <f t="shared" si="266"/>
        <v>-41.149999999999991</v>
      </c>
      <c r="BP758" s="48">
        <f t="shared" si="267"/>
        <v>5.8999999999999915</v>
      </c>
    </row>
    <row r="759" spans="50:68" x14ac:dyDescent="0.25">
      <c r="AX759" s="24">
        <f t="shared" si="265"/>
        <v>742</v>
      </c>
      <c r="BO759" s="47">
        <f t="shared" si="266"/>
        <v>-41.3</v>
      </c>
      <c r="BP759" s="48">
        <f t="shared" si="267"/>
        <v>5.7999999999999972</v>
      </c>
    </row>
    <row r="760" spans="50:68" x14ac:dyDescent="0.25">
      <c r="AX760" s="24">
        <f t="shared" si="265"/>
        <v>743</v>
      </c>
      <c r="BO760" s="47">
        <f t="shared" si="266"/>
        <v>-41.45</v>
      </c>
      <c r="BP760" s="48">
        <f t="shared" si="267"/>
        <v>5.7000000000000028</v>
      </c>
    </row>
    <row r="761" spans="50:68" x14ac:dyDescent="0.25">
      <c r="AX761" s="24">
        <f t="shared" si="265"/>
        <v>744</v>
      </c>
      <c r="BO761" s="47">
        <f t="shared" si="266"/>
        <v>-41.599999999999994</v>
      </c>
      <c r="BP761" s="48">
        <f t="shared" si="267"/>
        <v>5.5999999999999943</v>
      </c>
    </row>
    <row r="762" spans="50:68" x14ac:dyDescent="0.25">
      <c r="AX762" s="24">
        <f t="shared" si="265"/>
        <v>745</v>
      </c>
      <c r="BO762" s="47">
        <f t="shared" si="266"/>
        <v>-41.75</v>
      </c>
      <c r="BP762" s="48">
        <f t="shared" si="267"/>
        <v>5.5</v>
      </c>
    </row>
    <row r="763" spans="50:68" x14ac:dyDescent="0.25">
      <c r="AX763" s="24">
        <f t="shared" si="265"/>
        <v>746</v>
      </c>
      <c r="BO763" s="47">
        <f t="shared" si="266"/>
        <v>-41.899999999999991</v>
      </c>
      <c r="BP763" s="48">
        <f t="shared" si="267"/>
        <v>5.3999999999999915</v>
      </c>
    </row>
    <row r="764" spans="50:68" x14ac:dyDescent="0.25">
      <c r="AX764" s="24">
        <f t="shared" si="265"/>
        <v>747</v>
      </c>
      <c r="BO764" s="47">
        <f t="shared" si="266"/>
        <v>-42.05</v>
      </c>
      <c r="BP764" s="48">
        <f t="shared" si="267"/>
        <v>5.2999999999999972</v>
      </c>
    </row>
    <row r="765" spans="50:68" x14ac:dyDescent="0.25">
      <c r="AX765" s="24">
        <f t="shared" si="265"/>
        <v>748</v>
      </c>
      <c r="BO765" s="47">
        <f t="shared" si="266"/>
        <v>-42.2</v>
      </c>
      <c r="BP765" s="48">
        <f t="shared" si="267"/>
        <v>5.2000000000000028</v>
      </c>
    </row>
    <row r="766" spans="50:68" x14ac:dyDescent="0.25">
      <c r="AX766" s="24">
        <f t="shared" si="265"/>
        <v>749</v>
      </c>
      <c r="BO766" s="47">
        <f t="shared" si="266"/>
        <v>-42.349999999999994</v>
      </c>
      <c r="BP766" s="48">
        <f t="shared" si="267"/>
        <v>5.0999999999999943</v>
      </c>
    </row>
    <row r="767" spans="50:68" x14ac:dyDescent="0.25">
      <c r="AX767" s="24">
        <f t="shared" si="265"/>
        <v>750</v>
      </c>
      <c r="BO767" s="47">
        <f t="shared" si="266"/>
        <v>-42.5</v>
      </c>
      <c r="BP767" s="48">
        <f t="shared" si="267"/>
        <v>5</v>
      </c>
    </row>
    <row r="768" spans="50:68" x14ac:dyDescent="0.25">
      <c r="AX768" s="24">
        <f t="shared" si="265"/>
        <v>751</v>
      </c>
      <c r="BO768" s="47">
        <f t="shared" si="266"/>
        <v>-42.649999999999991</v>
      </c>
      <c r="BP768" s="48">
        <f t="shared" si="267"/>
        <v>4.8999999999999915</v>
      </c>
    </row>
    <row r="769" spans="50:68" x14ac:dyDescent="0.25">
      <c r="AX769" s="24">
        <f t="shared" si="265"/>
        <v>752</v>
      </c>
      <c r="BO769" s="47">
        <f t="shared" si="266"/>
        <v>-42.8</v>
      </c>
      <c r="BP769" s="48">
        <f t="shared" si="267"/>
        <v>4.7999999999999972</v>
      </c>
    </row>
    <row r="770" spans="50:68" x14ac:dyDescent="0.25">
      <c r="AX770" s="24">
        <f t="shared" si="265"/>
        <v>753</v>
      </c>
      <c r="BO770" s="47">
        <f t="shared" si="266"/>
        <v>-42.95</v>
      </c>
      <c r="BP770" s="48">
        <f t="shared" si="267"/>
        <v>4.7000000000000028</v>
      </c>
    </row>
    <row r="771" spans="50:68" x14ac:dyDescent="0.25">
      <c r="AX771" s="24">
        <f t="shared" si="265"/>
        <v>754</v>
      </c>
      <c r="BO771" s="47">
        <f t="shared" si="266"/>
        <v>-43.099999999999994</v>
      </c>
      <c r="BP771" s="48">
        <f t="shared" si="267"/>
        <v>4.5999999999999943</v>
      </c>
    </row>
    <row r="772" spans="50:68" x14ac:dyDescent="0.25">
      <c r="AX772" s="24">
        <f t="shared" si="265"/>
        <v>755</v>
      </c>
      <c r="BO772" s="47">
        <f t="shared" si="266"/>
        <v>-43.25</v>
      </c>
      <c r="BP772" s="48">
        <f t="shared" si="267"/>
        <v>4.5</v>
      </c>
    </row>
    <row r="773" spans="50:68" x14ac:dyDescent="0.25">
      <c r="AX773" s="24">
        <f t="shared" si="265"/>
        <v>756</v>
      </c>
      <c r="BO773" s="47">
        <f t="shared" si="266"/>
        <v>-43.399999999999991</v>
      </c>
      <c r="BP773" s="48">
        <f t="shared" si="267"/>
        <v>4.3999999999999915</v>
      </c>
    </row>
    <row r="774" spans="50:68" x14ac:dyDescent="0.25">
      <c r="AX774" s="24">
        <f t="shared" si="265"/>
        <v>757</v>
      </c>
      <c r="BO774" s="47">
        <f t="shared" si="266"/>
        <v>-43.55</v>
      </c>
      <c r="BP774" s="48">
        <f t="shared" si="267"/>
        <v>4.2999999999999972</v>
      </c>
    </row>
    <row r="775" spans="50:68" x14ac:dyDescent="0.25">
      <c r="AX775" s="24">
        <f t="shared" si="265"/>
        <v>758</v>
      </c>
      <c r="BO775" s="47">
        <f t="shared" si="266"/>
        <v>-43.7</v>
      </c>
      <c r="BP775" s="48">
        <f t="shared" si="267"/>
        <v>4.2000000000000028</v>
      </c>
    </row>
    <row r="776" spans="50:68" x14ac:dyDescent="0.25">
      <c r="AX776" s="24">
        <f t="shared" si="265"/>
        <v>759</v>
      </c>
      <c r="BO776" s="47">
        <f t="shared" si="266"/>
        <v>-43.849999999999994</v>
      </c>
      <c r="BP776" s="48">
        <f t="shared" si="267"/>
        <v>4.0999999999999943</v>
      </c>
    </row>
    <row r="777" spans="50:68" x14ac:dyDescent="0.25">
      <c r="AX777" s="24">
        <f t="shared" si="265"/>
        <v>760</v>
      </c>
      <c r="BO777" s="47">
        <f t="shared" si="266"/>
        <v>-44</v>
      </c>
      <c r="BP777" s="48">
        <f t="shared" si="267"/>
        <v>4</v>
      </c>
    </row>
    <row r="778" spans="50:68" x14ac:dyDescent="0.25">
      <c r="AX778" s="24">
        <f t="shared" si="265"/>
        <v>761</v>
      </c>
      <c r="BO778" s="47">
        <f t="shared" si="266"/>
        <v>-44.149999999999991</v>
      </c>
      <c r="BP778" s="48">
        <f t="shared" si="267"/>
        <v>3.8999999999999915</v>
      </c>
    </row>
    <row r="779" spans="50:68" x14ac:dyDescent="0.25">
      <c r="AX779" s="24">
        <f t="shared" si="265"/>
        <v>762</v>
      </c>
      <c r="BO779" s="47">
        <f t="shared" si="266"/>
        <v>-44.3</v>
      </c>
      <c r="BP779" s="48">
        <f t="shared" si="267"/>
        <v>3.7999999999999972</v>
      </c>
    </row>
    <row r="780" spans="50:68" x14ac:dyDescent="0.25">
      <c r="AX780" s="24">
        <f t="shared" si="265"/>
        <v>763</v>
      </c>
      <c r="BO780" s="47">
        <f t="shared" si="266"/>
        <v>-44.45</v>
      </c>
      <c r="BP780" s="48">
        <f t="shared" si="267"/>
        <v>3.7000000000000028</v>
      </c>
    </row>
    <row r="781" spans="50:68" x14ac:dyDescent="0.25">
      <c r="AX781" s="24">
        <f t="shared" si="265"/>
        <v>764</v>
      </c>
      <c r="BO781" s="47">
        <f t="shared" si="266"/>
        <v>-44.599999999999994</v>
      </c>
      <c r="BP781" s="48">
        <f t="shared" si="267"/>
        <v>3.5999999999999943</v>
      </c>
    </row>
    <row r="782" spans="50:68" x14ac:dyDescent="0.25">
      <c r="AX782" s="24">
        <f t="shared" si="265"/>
        <v>765</v>
      </c>
      <c r="BO782" s="47">
        <f t="shared" si="266"/>
        <v>-44.75</v>
      </c>
      <c r="BP782" s="48">
        <f t="shared" si="267"/>
        <v>3.5</v>
      </c>
    </row>
    <row r="783" spans="50:68" x14ac:dyDescent="0.25">
      <c r="AX783" s="24">
        <f t="shared" si="265"/>
        <v>766</v>
      </c>
      <c r="BO783" s="47">
        <f t="shared" si="266"/>
        <v>-44.899999999999991</v>
      </c>
      <c r="BP783" s="48">
        <f t="shared" si="267"/>
        <v>3.3999999999999915</v>
      </c>
    </row>
    <row r="784" spans="50:68" x14ac:dyDescent="0.25">
      <c r="AX784" s="24">
        <f t="shared" si="265"/>
        <v>767</v>
      </c>
      <c r="BO784" s="47">
        <f t="shared" si="266"/>
        <v>-45.05</v>
      </c>
      <c r="BP784" s="48">
        <f t="shared" si="267"/>
        <v>3.2999999999999972</v>
      </c>
    </row>
    <row r="785" spans="50:68" x14ac:dyDescent="0.25">
      <c r="AX785" s="24">
        <f t="shared" si="265"/>
        <v>768</v>
      </c>
      <c r="BO785" s="47">
        <f t="shared" si="266"/>
        <v>-45.199999999999989</v>
      </c>
      <c r="BP785" s="48">
        <f t="shared" si="267"/>
        <v>3.1999999999999886</v>
      </c>
    </row>
    <row r="786" spans="50:68" x14ac:dyDescent="0.25">
      <c r="AX786" s="24">
        <f t="shared" si="265"/>
        <v>769</v>
      </c>
      <c r="BO786" s="47">
        <f t="shared" si="266"/>
        <v>-45.349999999999994</v>
      </c>
      <c r="BP786" s="48">
        <f t="shared" si="267"/>
        <v>3.0999999999999943</v>
      </c>
    </row>
    <row r="787" spans="50:68" x14ac:dyDescent="0.25">
      <c r="AX787" s="24">
        <f t="shared" ref="AX787:AX850" si="268">+AX786+$AY$13</f>
        <v>770</v>
      </c>
      <c r="BO787" s="47">
        <f t="shared" si="266"/>
        <v>-45.5</v>
      </c>
      <c r="BP787" s="48">
        <f t="shared" si="267"/>
        <v>3</v>
      </c>
    </row>
    <row r="788" spans="50:68" x14ac:dyDescent="0.25">
      <c r="AX788" s="24">
        <f t="shared" si="268"/>
        <v>771</v>
      </c>
      <c r="BO788" s="47">
        <f t="shared" si="266"/>
        <v>-45.649999999999991</v>
      </c>
      <c r="BP788" s="48">
        <f t="shared" si="267"/>
        <v>2.8999999999999915</v>
      </c>
    </row>
    <row r="789" spans="50:68" x14ac:dyDescent="0.25">
      <c r="AX789" s="24">
        <f t="shared" si="268"/>
        <v>772</v>
      </c>
      <c r="BO789" s="47">
        <f t="shared" si="266"/>
        <v>-45.8</v>
      </c>
      <c r="BP789" s="48">
        <f t="shared" si="267"/>
        <v>2.7999999999999972</v>
      </c>
    </row>
    <row r="790" spans="50:68" x14ac:dyDescent="0.25">
      <c r="AX790" s="24">
        <f t="shared" si="268"/>
        <v>773</v>
      </c>
      <c r="BO790" s="47">
        <f t="shared" si="266"/>
        <v>-45.949999999999989</v>
      </c>
      <c r="BP790" s="48">
        <f t="shared" si="267"/>
        <v>2.6999999999999886</v>
      </c>
    </row>
    <row r="791" spans="50:68" x14ac:dyDescent="0.25">
      <c r="AX791" s="24">
        <f t="shared" si="268"/>
        <v>774</v>
      </c>
      <c r="BO791" s="47">
        <f t="shared" si="266"/>
        <v>-46.099999999999994</v>
      </c>
      <c r="BP791" s="48">
        <f t="shared" si="267"/>
        <v>2.5999999999999943</v>
      </c>
    </row>
    <row r="792" spans="50:68" x14ac:dyDescent="0.25">
      <c r="AX792" s="24">
        <f t="shared" si="268"/>
        <v>775</v>
      </c>
      <c r="BO792" s="47">
        <f t="shared" si="266"/>
        <v>-46.25</v>
      </c>
      <c r="BP792" s="48">
        <f t="shared" si="267"/>
        <v>2.5</v>
      </c>
    </row>
    <row r="793" spans="50:68" x14ac:dyDescent="0.25">
      <c r="AX793" s="24">
        <f t="shared" si="268"/>
        <v>776</v>
      </c>
      <c r="BO793" s="47">
        <f t="shared" si="266"/>
        <v>-46.399999999999991</v>
      </c>
      <c r="BP793" s="48">
        <f t="shared" si="267"/>
        <v>2.3999999999999915</v>
      </c>
    </row>
    <row r="794" spans="50:68" x14ac:dyDescent="0.25">
      <c r="AX794" s="24">
        <f t="shared" si="268"/>
        <v>777</v>
      </c>
      <c r="BO794" s="47">
        <f t="shared" ref="BO794:BO857" si="269">$BD$11-$BB$11*AX794</f>
        <v>-46.55</v>
      </c>
      <c r="BP794" s="48">
        <f t="shared" ref="BP794:BP857" si="270">$BD$10-$BB$10*AX794</f>
        <v>2.2999999999999972</v>
      </c>
    </row>
    <row r="795" spans="50:68" x14ac:dyDescent="0.25">
      <c r="AX795" s="24">
        <f t="shared" si="268"/>
        <v>778</v>
      </c>
      <c r="BO795" s="47">
        <f t="shared" si="269"/>
        <v>-46.699999999999989</v>
      </c>
      <c r="BP795" s="48">
        <f t="shared" si="270"/>
        <v>2.1999999999999886</v>
      </c>
    </row>
    <row r="796" spans="50:68" x14ac:dyDescent="0.25">
      <c r="AX796" s="24">
        <f t="shared" si="268"/>
        <v>779</v>
      </c>
      <c r="BO796" s="47">
        <f t="shared" si="269"/>
        <v>-46.849999999999994</v>
      </c>
      <c r="BP796" s="48">
        <f t="shared" si="270"/>
        <v>2.0999999999999943</v>
      </c>
    </row>
    <row r="797" spans="50:68" x14ac:dyDescent="0.25">
      <c r="AX797" s="24">
        <f t="shared" si="268"/>
        <v>780</v>
      </c>
      <c r="BO797" s="47">
        <f t="shared" si="269"/>
        <v>-47</v>
      </c>
      <c r="BP797" s="48">
        <f t="shared" si="270"/>
        <v>2</v>
      </c>
    </row>
    <row r="798" spans="50:68" x14ac:dyDescent="0.25">
      <c r="AX798" s="24">
        <f t="shared" si="268"/>
        <v>781</v>
      </c>
      <c r="BO798" s="47">
        <f t="shared" si="269"/>
        <v>-47.149999999999991</v>
      </c>
      <c r="BP798" s="48">
        <f t="shared" si="270"/>
        <v>1.8999999999999915</v>
      </c>
    </row>
    <row r="799" spans="50:68" x14ac:dyDescent="0.25">
      <c r="AX799" s="24">
        <f t="shared" si="268"/>
        <v>782</v>
      </c>
      <c r="BO799" s="47">
        <f t="shared" si="269"/>
        <v>-47.3</v>
      </c>
      <c r="BP799" s="48">
        <f t="shared" si="270"/>
        <v>1.7999999999999972</v>
      </c>
    </row>
    <row r="800" spans="50:68" x14ac:dyDescent="0.25">
      <c r="AX800" s="24">
        <f t="shared" si="268"/>
        <v>783</v>
      </c>
      <c r="BO800" s="47">
        <f t="shared" si="269"/>
        <v>-47.449999999999989</v>
      </c>
      <c r="BP800" s="48">
        <f t="shared" si="270"/>
        <v>1.6999999999999886</v>
      </c>
    </row>
    <row r="801" spans="50:68" x14ac:dyDescent="0.25">
      <c r="AX801" s="24">
        <f t="shared" si="268"/>
        <v>784</v>
      </c>
      <c r="BO801" s="47">
        <f t="shared" si="269"/>
        <v>-47.599999999999994</v>
      </c>
      <c r="BP801" s="48">
        <f t="shared" si="270"/>
        <v>1.5999999999999943</v>
      </c>
    </row>
    <row r="802" spans="50:68" x14ac:dyDescent="0.25">
      <c r="AX802" s="24">
        <f t="shared" si="268"/>
        <v>785</v>
      </c>
      <c r="BO802" s="47">
        <f t="shared" si="269"/>
        <v>-47.75</v>
      </c>
      <c r="BP802" s="48">
        <f t="shared" si="270"/>
        <v>1.5</v>
      </c>
    </row>
    <row r="803" spans="50:68" x14ac:dyDescent="0.25">
      <c r="AX803" s="24">
        <f t="shared" si="268"/>
        <v>786</v>
      </c>
      <c r="BO803" s="47">
        <f t="shared" si="269"/>
        <v>-47.899999999999991</v>
      </c>
      <c r="BP803" s="48">
        <f t="shared" si="270"/>
        <v>1.3999999999999915</v>
      </c>
    </row>
    <row r="804" spans="50:68" x14ac:dyDescent="0.25">
      <c r="AX804" s="24">
        <f t="shared" si="268"/>
        <v>787</v>
      </c>
      <c r="BO804" s="47">
        <f t="shared" si="269"/>
        <v>-48.05</v>
      </c>
      <c r="BP804" s="48">
        <f t="shared" si="270"/>
        <v>1.2999999999999972</v>
      </c>
    </row>
    <row r="805" spans="50:68" x14ac:dyDescent="0.25">
      <c r="AX805" s="24">
        <f t="shared" si="268"/>
        <v>788</v>
      </c>
      <c r="BO805" s="47">
        <f t="shared" si="269"/>
        <v>-48.199999999999989</v>
      </c>
      <c r="BP805" s="48">
        <f t="shared" si="270"/>
        <v>1.1999999999999886</v>
      </c>
    </row>
    <row r="806" spans="50:68" x14ac:dyDescent="0.25">
      <c r="AX806" s="24">
        <f t="shared" si="268"/>
        <v>789</v>
      </c>
      <c r="BO806" s="47">
        <f t="shared" si="269"/>
        <v>-48.349999999999994</v>
      </c>
      <c r="BP806" s="48">
        <f t="shared" si="270"/>
        <v>1.0999999999999943</v>
      </c>
    </row>
    <row r="807" spans="50:68" x14ac:dyDescent="0.25">
      <c r="AX807" s="24">
        <f t="shared" si="268"/>
        <v>790</v>
      </c>
      <c r="BO807" s="47">
        <f t="shared" si="269"/>
        <v>-48.5</v>
      </c>
      <c r="BP807" s="48">
        <f t="shared" si="270"/>
        <v>1</v>
      </c>
    </row>
    <row r="808" spans="50:68" x14ac:dyDescent="0.25">
      <c r="AX808" s="24">
        <f t="shared" si="268"/>
        <v>791</v>
      </c>
      <c r="BO808" s="47">
        <f t="shared" si="269"/>
        <v>-48.649999999999991</v>
      </c>
      <c r="BP808" s="48">
        <f t="shared" si="270"/>
        <v>0.89999999999999147</v>
      </c>
    </row>
    <row r="809" spans="50:68" x14ac:dyDescent="0.25">
      <c r="AX809" s="24">
        <f t="shared" si="268"/>
        <v>792</v>
      </c>
      <c r="BO809" s="47">
        <f t="shared" si="269"/>
        <v>-48.8</v>
      </c>
      <c r="BP809" s="48">
        <f t="shared" si="270"/>
        <v>0.79999999999999716</v>
      </c>
    </row>
    <row r="810" spans="50:68" x14ac:dyDescent="0.25">
      <c r="AX810" s="24">
        <f t="shared" si="268"/>
        <v>793</v>
      </c>
      <c r="BO810" s="47">
        <f t="shared" si="269"/>
        <v>-48.949999999999989</v>
      </c>
      <c r="BP810" s="48">
        <f t="shared" si="270"/>
        <v>0.69999999999998863</v>
      </c>
    </row>
    <row r="811" spans="50:68" x14ac:dyDescent="0.25">
      <c r="AX811" s="24">
        <f t="shared" si="268"/>
        <v>794</v>
      </c>
      <c r="BO811" s="47">
        <f t="shared" si="269"/>
        <v>-49.099999999999994</v>
      </c>
      <c r="BP811" s="48">
        <f t="shared" si="270"/>
        <v>0.59999999999999432</v>
      </c>
    </row>
    <row r="812" spans="50:68" x14ac:dyDescent="0.25">
      <c r="AX812" s="24">
        <f t="shared" si="268"/>
        <v>795</v>
      </c>
      <c r="BO812" s="47">
        <f t="shared" si="269"/>
        <v>-49.25</v>
      </c>
      <c r="BP812" s="48">
        <f t="shared" si="270"/>
        <v>0.5</v>
      </c>
    </row>
    <row r="813" spans="50:68" x14ac:dyDescent="0.25">
      <c r="AX813" s="24">
        <f t="shared" si="268"/>
        <v>796</v>
      </c>
      <c r="BO813" s="47">
        <f t="shared" si="269"/>
        <v>-49.399999999999991</v>
      </c>
      <c r="BP813" s="48">
        <f t="shared" si="270"/>
        <v>0.39999999999999147</v>
      </c>
    </row>
    <row r="814" spans="50:68" x14ac:dyDescent="0.25">
      <c r="AX814" s="24">
        <f t="shared" si="268"/>
        <v>797</v>
      </c>
      <c r="BO814" s="47">
        <f t="shared" si="269"/>
        <v>-49.55</v>
      </c>
      <c r="BP814" s="48">
        <f t="shared" si="270"/>
        <v>0.29999999999999716</v>
      </c>
    </row>
    <row r="815" spans="50:68" x14ac:dyDescent="0.25">
      <c r="AX815" s="24">
        <f t="shared" si="268"/>
        <v>798</v>
      </c>
      <c r="BO815" s="47">
        <f t="shared" si="269"/>
        <v>-49.699999999999989</v>
      </c>
      <c r="BP815" s="48">
        <f t="shared" si="270"/>
        <v>0.19999999999998863</v>
      </c>
    </row>
    <row r="816" spans="50:68" x14ac:dyDescent="0.25">
      <c r="AX816" s="24">
        <f t="shared" si="268"/>
        <v>799</v>
      </c>
      <c r="BO816" s="47">
        <f t="shared" si="269"/>
        <v>-49.849999999999994</v>
      </c>
      <c r="BP816" s="48">
        <f t="shared" si="270"/>
        <v>9.9999999999994316E-2</v>
      </c>
    </row>
    <row r="817" spans="50:68" x14ac:dyDescent="0.25">
      <c r="AX817" s="38">
        <f t="shared" si="268"/>
        <v>800</v>
      </c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49">
        <f t="shared" si="269"/>
        <v>-50</v>
      </c>
      <c r="BP817" s="50">
        <f t="shared" si="270"/>
        <v>0</v>
      </c>
    </row>
    <row r="818" spans="50:68" x14ac:dyDescent="0.25">
      <c r="AX818" s="24">
        <f t="shared" si="268"/>
        <v>801</v>
      </c>
      <c r="BO818" s="47">
        <f t="shared" si="269"/>
        <v>-50.149999999999991</v>
      </c>
      <c r="BP818" s="48">
        <f t="shared" si="270"/>
        <v>-0.10000000000000853</v>
      </c>
    </row>
    <row r="819" spans="50:68" x14ac:dyDescent="0.25">
      <c r="AX819" s="24">
        <f t="shared" si="268"/>
        <v>802</v>
      </c>
      <c r="BO819" s="47">
        <f t="shared" si="269"/>
        <v>-50.3</v>
      </c>
      <c r="BP819" s="48">
        <f t="shared" si="270"/>
        <v>-0.20000000000000284</v>
      </c>
    </row>
    <row r="820" spans="50:68" x14ac:dyDescent="0.25">
      <c r="AX820" s="24">
        <f t="shared" si="268"/>
        <v>803</v>
      </c>
      <c r="BO820" s="47">
        <f t="shared" si="269"/>
        <v>-50.449999999999989</v>
      </c>
      <c r="BP820" s="48">
        <f t="shared" si="270"/>
        <v>-0.30000000000001137</v>
      </c>
    </row>
    <row r="821" spans="50:68" x14ac:dyDescent="0.25">
      <c r="AX821" s="24">
        <f t="shared" si="268"/>
        <v>804</v>
      </c>
      <c r="BO821" s="47">
        <f t="shared" si="269"/>
        <v>-50.599999999999994</v>
      </c>
      <c r="BP821" s="48">
        <f t="shared" si="270"/>
        <v>-0.40000000000000568</v>
      </c>
    </row>
    <row r="822" spans="50:68" x14ac:dyDescent="0.25">
      <c r="AX822" s="24">
        <f t="shared" si="268"/>
        <v>805</v>
      </c>
      <c r="BO822" s="47">
        <f t="shared" si="269"/>
        <v>-50.75</v>
      </c>
      <c r="BP822" s="48">
        <f t="shared" si="270"/>
        <v>-0.5</v>
      </c>
    </row>
    <row r="823" spans="50:68" x14ac:dyDescent="0.25">
      <c r="AX823" s="24">
        <f t="shared" si="268"/>
        <v>806</v>
      </c>
      <c r="BO823" s="47">
        <f t="shared" si="269"/>
        <v>-50.899999999999991</v>
      </c>
      <c r="BP823" s="48">
        <f t="shared" si="270"/>
        <v>-0.60000000000000853</v>
      </c>
    </row>
    <row r="824" spans="50:68" x14ac:dyDescent="0.25">
      <c r="AX824" s="24">
        <f t="shared" si="268"/>
        <v>807</v>
      </c>
      <c r="BO824" s="47">
        <f t="shared" si="269"/>
        <v>-51.05</v>
      </c>
      <c r="BP824" s="48">
        <f t="shared" si="270"/>
        <v>-0.70000000000000284</v>
      </c>
    </row>
    <row r="825" spans="50:68" x14ac:dyDescent="0.25">
      <c r="AX825" s="24">
        <f t="shared" si="268"/>
        <v>808</v>
      </c>
      <c r="BO825" s="47">
        <f t="shared" si="269"/>
        <v>-51.199999999999989</v>
      </c>
      <c r="BP825" s="48">
        <f t="shared" si="270"/>
        <v>-0.80000000000001137</v>
      </c>
    </row>
    <row r="826" spans="50:68" x14ac:dyDescent="0.25">
      <c r="AX826" s="24">
        <f t="shared" si="268"/>
        <v>809</v>
      </c>
      <c r="BO826" s="47">
        <f t="shared" si="269"/>
        <v>-51.349999999999994</v>
      </c>
      <c r="BP826" s="48">
        <f t="shared" si="270"/>
        <v>-0.90000000000000568</v>
      </c>
    </row>
    <row r="827" spans="50:68" x14ac:dyDescent="0.25">
      <c r="AX827" s="24">
        <f t="shared" si="268"/>
        <v>810</v>
      </c>
      <c r="BO827" s="47">
        <f t="shared" si="269"/>
        <v>-51.5</v>
      </c>
      <c r="BP827" s="48">
        <f t="shared" si="270"/>
        <v>-1</v>
      </c>
    </row>
    <row r="828" spans="50:68" x14ac:dyDescent="0.25">
      <c r="AX828" s="24">
        <f t="shared" si="268"/>
        <v>811</v>
      </c>
      <c r="BO828" s="47">
        <f t="shared" si="269"/>
        <v>-51.649999999999991</v>
      </c>
      <c r="BP828" s="48">
        <f t="shared" si="270"/>
        <v>-1.1000000000000085</v>
      </c>
    </row>
    <row r="829" spans="50:68" x14ac:dyDescent="0.25">
      <c r="AX829" s="24">
        <f t="shared" si="268"/>
        <v>812</v>
      </c>
      <c r="BO829" s="47">
        <f t="shared" si="269"/>
        <v>-51.8</v>
      </c>
      <c r="BP829" s="48">
        <f t="shared" si="270"/>
        <v>-1.2000000000000028</v>
      </c>
    </row>
    <row r="830" spans="50:68" x14ac:dyDescent="0.25">
      <c r="AX830" s="24">
        <f t="shared" si="268"/>
        <v>813</v>
      </c>
      <c r="BO830" s="47">
        <f t="shared" si="269"/>
        <v>-51.949999999999989</v>
      </c>
      <c r="BP830" s="48">
        <f t="shared" si="270"/>
        <v>-1.3000000000000114</v>
      </c>
    </row>
    <row r="831" spans="50:68" x14ac:dyDescent="0.25">
      <c r="AX831" s="24">
        <f t="shared" si="268"/>
        <v>814</v>
      </c>
      <c r="BO831" s="47">
        <f t="shared" si="269"/>
        <v>-52.099999999999994</v>
      </c>
      <c r="BP831" s="48">
        <f t="shared" si="270"/>
        <v>-1.4000000000000057</v>
      </c>
    </row>
    <row r="832" spans="50:68" x14ac:dyDescent="0.25">
      <c r="AX832" s="24">
        <f t="shared" si="268"/>
        <v>815</v>
      </c>
      <c r="BO832" s="47">
        <f t="shared" si="269"/>
        <v>-52.25</v>
      </c>
      <c r="BP832" s="48">
        <f t="shared" si="270"/>
        <v>-1.5</v>
      </c>
    </row>
    <row r="833" spans="50:68" x14ac:dyDescent="0.25">
      <c r="AX833" s="24">
        <f t="shared" si="268"/>
        <v>816</v>
      </c>
      <c r="BO833" s="47">
        <f t="shared" si="269"/>
        <v>-52.399999999999991</v>
      </c>
      <c r="BP833" s="48">
        <f t="shared" si="270"/>
        <v>-1.6000000000000085</v>
      </c>
    </row>
    <row r="834" spans="50:68" x14ac:dyDescent="0.25">
      <c r="AX834" s="24">
        <f t="shared" si="268"/>
        <v>817</v>
      </c>
      <c r="BO834" s="47">
        <f t="shared" si="269"/>
        <v>-52.55</v>
      </c>
      <c r="BP834" s="48">
        <f t="shared" si="270"/>
        <v>-1.7000000000000028</v>
      </c>
    </row>
    <row r="835" spans="50:68" x14ac:dyDescent="0.25">
      <c r="AX835" s="24">
        <f t="shared" si="268"/>
        <v>818</v>
      </c>
      <c r="BO835" s="47">
        <f t="shared" si="269"/>
        <v>-52.699999999999989</v>
      </c>
      <c r="BP835" s="48">
        <f t="shared" si="270"/>
        <v>-1.8000000000000114</v>
      </c>
    </row>
    <row r="836" spans="50:68" x14ac:dyDescent="0.25">
      <c r="AX836" s="24">
        <f t="shared" si="268"/>
        <v>819</v>
      </c>
      <c r="BO836" s="47">
        <f t="shared" si="269"/>
        <v>-52.849999999999994</v>
      </c>
      <c r="BP836" s="48">
        <f t="shared" si="270"/>
        <v>-1.9000000000000057</v>
      </c>
    </row>
    <row r="837" spans="50:68" x14ac:dyDescent="0.25">
      <c r="AX837" s="24">
        <f t="shared" si="268"/>
        <v>820</v>
      </c>
      <c r="BO837" s="47">
        <f t="shared" si="269"/>
        <v>-53</v>
      </c>
      <c r="BP837" s="48">
        <f t="shared" si="270"/>
        <v>-2</v>
      </c>
    </row>
    <row r="838" spans="50:68" x14ac:dyDescent="0.25">
      <c r="AX838" s="24">
        <f t="shared" si="268"/>
        <v>821</v>
      </c>
      <c r="BO838" s="47">
        <f t="shared" si="269"/>
        <v>-53.149999999999991</v>
      </c>
      <c r="BP838" s="48">
        <f t="shared" si="270"/>
        <v>-2.1000000000000085</v>
      </c>
    </row>
    <row r="839" spans="50:68" x14ac:dyDescent="0.25">
      <c r="AX839" s="24">
        <f t="shared" si="268"/>
        <v>822</v>
      </c>
      <c r="BO839" s="47">
        <f t="shared" si="269"/>
        <v>-53.3</v>
      </c>
      <c r="BP839" s="48">
        <f t="shared" si="270"/>
        <v>-2.2000000000000028</v>
      </c>
    </row>
    <row r="840" spans="50:68" x14ac:dyDescent="0.25">
      <c r="AX840" s="24">
        <f t="shared" si="268"/>
        <v>823</v>
      </c>
      <c r="BO840" s="47">
        <f t="shared" si="269"/>
        <v>-53.449999999999989</v>
      </c>
      <c r="BP840" s="48">
        <f t="shared" si="270"/>
        <v>-2.3000000000000114</v>
      </c>
    </row>
    <row r="841" spans="50:68" x14ac:dyDescent="0.25">
      <c r="AX841" s="24">
        <f t="shared" si="268"/>
        <v>824</v>
      </c>
      <c r="BO841" s="47">
        <f t="shared" si="269"/>
        <v>-53.599999999999994</v>
      </c>
      <c r="BP841" s="48">
        <f t="shared" si="270"/>
        <v>-2.4000000000000057</v>
      </c>
    </row>
    <row r="842" spans="50:68" x14ac:dyDescent="0.25">
      <c r="AX842" s="24">
        <f t="shared" si="268"/>
        <v>825</v>
      </c>
      <c r="BO842" s="47">
        <f t="shared" si="269"/>
        <v>-53.75</v>
      </c>
      <c r="BP842" s="48">
        <f t="shared" si="270"/>
        <v>-2.5</v>
      </c>
    </row>
    <row r="843" spans="50:68" x14ac:dyDescent="0.25">
      <c r="AX843" s="24">
        <f t="shared" si="268"/>
        <v>826</v>
      </c>
      <c r="BO843" s="47">
        <f t="shared" si="269"/>
        <v>-53.899999999999991</v>
      </c>
      <c r="BP843" s="48">
        <f t="shared" si="270"/>
        <v>-2.6000000000000085</v>
      </c>
    </row>
    <row r="844" spans="50:68" x14ac:dyDescent="0.25">
      <c r="AX844" s="24">
        <f t="shared" si="268"/>
        <v>827</v>
      </c>
      <c r="BO844" s="47">
        <f t="shared" si="269"/>
        <v>-54.05</v>
      </c>
      <c r="BP844" s="48">
        <f t="shared" si="270"/>
        <v>-2.7000000000000028</v>
      </c>
    </row>
    <row r="845" spans="50:68" x14ac:dyDescent="0.25">
      <c r="AX845" s="24">
        <f t="shared" si="268"/>
        <v>828</v>
      </c>
      <c r="BO845" s="47">
        <f t="shared" si="269"/>
        <v>-54.199999999999989</v>
      </c>
      <c r="BP845" s="48">
        <f t="shared" si="270"/>
        <v>-2.8000000000000114</v>
      </c>
    </row>
    <row r="846" spans="50:68" x14ac:dyDescent="0.25">
      <c r="AX846" s="24">
        <f t="shared" si="268"/>
        <v>829</v>
      </c>
      <c r="BO846" s="47">
        <f t="shared" si="269"/>
        <v>-54.349999999999994</v>
      </c>
      <c r="BP846" s="48">
        <f t="shared" si="270"/>
        <v>-2.9000000000000057</v>
      </c>
    </row>
    <row r="847" spans="50:68" x14ac:dyDescent="0.25">
      <c r="AX847" s="24">
        <f t="shared" si="268"/>
        <v>830</v>
      </c>
      <c r="BO847" s="47">
        <f t="shared" si="269"/>
        <v>-54.5</v>
      </c>
      <c r="BP847" s="48">
        <f t="shared" si="270"/>
        <v>-3</v>
      </c>
    </row>
    <row r="848" spans="50:68" x14ac:dyDescent="0.25">
      <c r="AX848" s="24">
        <f t="shared" si="268"/>
        <v>831</v>
      </c>
      <c r="BO848" s="47">
        <f t="shared" si="269"/>
        <v>-54.649999999999991</v>
      </c>
      <c r="BP848" s="48">
        <f t="shared" si="270"/>
        <v>-3.1000000000000085</v>
      </c>
    </row>
    <row r="849" spans="50:68" x14ac:dyDescent="0.25">
      <c r="AX849" s="24">
        <f t="shared" si="268"/>
        <v>832</v>
      </c>
      <c r="BO849" s="47">
        <f t="shared" si="269"/>
        <v>-54.8</v>
      </c>
      <c r="BP849" s="48">
        <f t="shared" si="270"/>
        <v>-3.2000000000000028</v>
      </c>
    </row>
    <row r="850" spans="50:68" x14ac:dyDescent="0.25">
      <c r="AX850" s="24">
        <f t="shared" si="268"/>
        <v>833</v>
      </c>
      <c r="BO850" s="47">
        <f t="shared" si="269"/>
        <v>-54.949999999999989</v>
      </c>
      <c r="BP850" s="48">
        <f t="shared" si="270"/>
        <v>-3.3000000000000114</v>
      </c>
    </row>
    <row r="851" spans="50:68" x14ac:dyDescent="0.25">
      <c r="AX851" s="24">
        <f t="shared" ref="AX851:AX914" si="271">+AX850+$AY$13</f>
        <v>834</v>
      </c>
      <c r="BO851" s="47">
        <f t="shared" si="269"/>
        <v>-55.099999999999994</v>
      </c>
      <c r="BP851" s="48">
        <f t="shared" si="270"/>
        <v>-3.4000000000000057</v>
      </c>
    </row>
    <row r="852" spans="50:68" x14ac:dyDescent="0.25">
      <c r="AX852" s="24">
        <f t="shared" si="271"/>
        <v>835</v>
      </c>
      <c r="BO852" s="47">
        <f t="shared" si="269"/>
        <v>-55.25</v>
      </c>
      <c r="BP852" s="48">
        <f t="shared" si="270"/>
        <v>-3.5</v>
      </c>
    </row>
    <row r="853" spans="50:68" x14ac:dyDescent="0.25">
      <c r="AX853" s="24">
        <f t="shared" si="271"/>
        <v>836</v>
      </c>
      <c r="BO853" s="47">
        <f t="shared" si="269"/>
        <v>-55.399999999999991</v>
      </c>
      <c r="BP853" s="48">
        <f t="shared" si="270"/>
        <v>-3.6000000000000085</v>
      </c>
    </row>
    <row r="854" spans="50:68" x14ac:dyDescent="0.25">
      <c r="AX854" s="24">
        <f t="shared" si="271"/>
        <v>837</v>
      </c>
      <c r="BO854" s="47">
        <f t="shared" si="269"/>
        <v>-55.55</v>
      </c>
      <c r="BP854" s="48">
        <f t="shared" si="270"/>
        <v>-3.7000000000000028</v>
      </c>
    </row>
    <row r="855" spans="50:68" x14ac:dyDescent="0.25">
      <c r="AX855" s="24">
        <f t="shared" si="271"/>
        <v>838</v>
      </c>
      <c r="BO855" s="47">
        <f t="shared" si="269"/>
        <v>-55.699999999999989</v>
      </c>
      <c r="BP855" s="48">
        <f t="shared" si="270"/>
        <v>-3.8000000000000114</v>
      </c>
    </row>
    <row r="856" spans="50:68" x14ac:dyDescent="0.25">
      <c r="AX856" s="24">
        <f t="shared" si="271"/>
        <v>839</v>
      </c>
      <c r="BO856" s="47">
        <f t="shared" si="269"/>
        <v>-55.849999999999994</v>
      </c>
      <c r="BP856" s="48">
        <f t="shared" si="270"/>
        <v>-3.9000000000000057</v>
      </c>
    </row>
    <row r="857" spans="50:68" x14ac:dyDescent="0.25">
      <c r="AX857" s="24">
        <f t="shared" si="271"/>
        <v>840</v>
      </c>
      <c r="BO857" s="47">
        <f t="shared" si="269"/>
        <v>-56</v>
      </c>
      <c r="BP857" s="48">
        <f t="shared" si="270"/>
        <v>-4</v>
      </c>
    </row>
    <row r="858" spans="50:68" x14ac:dyDescent="0.25">
      <c r="AX858" s="24">
        <f t="shared" si="271"/>
        <v>841</v>
      </c>
      <c r="BO858" s="47">
        <f t="shared" ref="BO858:BO921" si="272">$BD$11-$BB$11*AX858</f>
        <v>-56.149999999999991</v>
      </c>
      <c r="BP858" s="48">
        <f t="shared" ref="BP858:BP921" si="273">$BD$10-$BB$10*AX858</f>
        <v>-4.1000000000000085</v>
      </c>
    </row>
    <row r="859" spans="50:68" x14ac:dyDescent="0.25">
      <c r="AX859" s="24">
        <f t="shared" si="271"/>
        <v>842</v>
      </c>
      <c r="BO859" s="47">
        <f t="shared" si="272"/>
        <v>-56.3</v>
      </c>
      <c r="BP859" s="48">
        <f t="shared" si="273"/>
        <v>-4.2000000000000028</v>
      </c>
    </row>
    <row r="860" spans="50:68" x14ac:dyDescent="0.25">
      <c r="AX860" s="24">
        <f t="shared" si="271"/>
        <v>843</v>
      </c>
      <c r="BO860" s="47">
        <f t="shared" si="272"/>
        <v>-56.449999999999989</v>
      </c>
      <c r="BP860" s="48">
        <f t="shared" si="273"/>
        <v>-4.3000000000000114</v>
      </c>
    </row>
    <row r="861" spans="50:68" x14ac:dyDescent="0.25">
      <c r="AX861" s="24">
        <f t="shared" si="271"/>
        <v>844</v>
      </c>
      <c r="BO861" s="47">
        <f t="shared" si="272"/>
        <v>-56.599999999999994</v>
      </c>
      <c r="BP861" s="48">
        <f t="shared" si="273"/>
        <v>-4.4000000000000057</v>
      </c>
    </row>
    <row r="862" spans="50:68" x14ac:dyDescent="0.25">
      <c r="AX862" s="24">
        <f t="shared" si="271"/>
        <v>845</v>
      </c>
      <c r="BO862" s="47">
        <f t="shared" si="272"/>
        <v>-56.75</v>
      </c>
      <c r="BP862" s="48">
        <f t="shared" si="273"/>
        <v>-4.5</v>
      </c>
    </row>
    <row r="863" spans="50:68" x14ac:dyDescent="0.25">
      <c r="AX863" s="24">
        <f t="shared" si="271"/>
        <v>846</v>
      </c>
      <c r="BO863" s="47">
        <f t="shared" si="272"/>
        <v>-56.899999999999991</v>
      </c>
      <c r="BP863" s="48">
        <f t="shared" si="273"/>
        <v>-4.6000000000000085</v>
      </c>
    </row>
    <row r="864" spans="50:68" x14ac:dyDescent="0.25">
      <c r="AX864" s="24">
        <f t="shared" si="271"/>
        <v>847</v>
      </c>
      <c r="BO864" s="47">
        <f t="shared" si="272"/>
        <v>-57.05</v>
      </c>
      <c r="BP864" s="48">
        <f t="shared" si="273"/>
        <v>-4.7000000000000028</v>
      </c>
    </row>
    <row r="865" spans="50:68" x14ac:dyDescent="0.25">
      <c r="AX865" s="24">
        <f t="shared" si="271"/>
        <v>848</v>
      </c>
      <c r="BO865" s="47">
        <f t="shared" si="272"/>
        <v>-57.199999999999989</v>
      </c>
      <c r="BP865" s="48">
        <f t="shared" si="273"/>
        <v>-4.8000000000000114</v>
      </c>
    </row>
    <row r="866" spans="50:68" x14ac:dyDescent="0.25">
      <c r="AX866" s="24">
        <f t="shared" si="271"/>
        <v>849</v>
      </c>
      <c r="BO866" s="47">
        <f t="shared" si="272"/>
        <v>-57.349999999999994</v>
      </c>
      <c r="BP866" s="48">
        <f t="shared" si="273"/>
        <v>-4.9000000000000057</v>
      </c>
    </row>
    <row r="867" spans="50:68" x14ac:dyDescent="0.25">
      <c r="AX867" s="24">
        <f t="shared" si="271"/>
        <v>850</v>
      </c>
      <c r="BO867" s="47">
        <f t="shared" si="272"/>
        <v>-57.5</v>
      </c>
      <c r="BP867" s="48">
        <f t="shared" si="273"/>
        <v>-5</v>
      </c>
    </row>
    <row r="868" spans="50:68" x14ac:dyDescent="0.25">
      <c r="AX868" s="24">
        <f t="shared" si="271"/>
        <v>851</v>
      </c>
      <c r="BO868" s="47">
        <f t="shared" si="272"/>
        <v>-57.649999999999991</v>
      </c>
      <c r="BP868" s="48">
        <f t="shared" si="273"/>
        <v>-5.1000000000000085</v>
      </c>
    </row>
    <row r="869" spans="50:68" x14ac:dyDescent="0.25">
      <c r="AX869" s="24">
        <f t="shared" si="271"/>
        <v>852</v>
      </c>
      <c r="BO869" s="47">
        <f t="shared" si="272"/>
        <v>-57.8</v>
      </c>
      <c r="BP869" s="48">
        <f t="shared" si="273"/>
        <v>-5.2000000000000028</v>
      </c>
    </row>
    <row r="870" spans="50:68" x14ac:dyDescent="0.25">
      <c r="AX870" s="24">
        <f t="shared" si="271"/>
        <v>853</v>
      </c>
      <c r="BO870" s="47">
        <f t="shared" si="272"/>
        <v>-57.949999999999989</v>
      </c>
      <c r="BP870" s="48">
        <f t="shared" si="273"/>
        <v>-5.3000000000000114</v>
      </c>
    </row>
    <row r="871" spans="50:68" x14ac:dyDescent="0.25">
      <c r="AX871" s="24">
        <f t="shared" si="271"/>
        <v>854</v>
      </c>
      <c r="BO871" s="47">
        <f t="shared" si="272"/>
        <v>-58.099999999999994</v>
      </c>
      <c r="BP871" s="48">
        <f t="shared" si="273"/>
        <v>-5.4000000000000057</v>
      </c>
    </row>
    <row r="872" spans="50:68" x14ac:dyDescent="0.25">
      <c r="AX872" s="24">
        <f t="shared" si="271"/>
        <v>855</v>
      </c>
      <c r="BO872" s="47">
        <f t="shared" si="272"/>
        <v>-58.25</v>
      </c>
      <c r="BP872" s="48">
        <f t="shared" si="273"/>
        <v>-5.5</v>
      </c>
    </row>
    <row r="873" spans="50:68" x14ac:dyDescent="0.25">
      <c r="AX873" s="24">
        <f t="shared" si="271"/>
        <v>856</v>
      </c>
      <c r="BO873" s="47">
        <f t="shared" si="272"/>
        <v>-58.400000000000006</v>
      </c>
      <c r="BP873" s="48">
        <f t="shared" si="273"/>
        <v>-5.6000000000000085</v>
      </c>
    </row>
    <row r="874" spans="50:68" x14ac:dyDescent="0.25">
      <c r="AX874" s="24">
        <f t="shared" si="271"/>
        <v>857</v>
      </c>
      <c r="BO874" s="47">
        <f t="shared" si="272"/>
        <v>-58.549999999999983</v>
      </c>
      <c r="BP874" s="48">
        <f t="shared" si="273"/>
        <v>-5.7000000000000028</v>
      </c>
    </row>
    <row r="875" spans="50:68" x14ac:dyDescent="0.25">
      <c r="AX875" s="24">
        <f t="shared" si="271"/>
        <v>858</v>
      </c>
      <c r="BO875" s="47">
        <f t="shared" si="272"/>
        <v>-58.699999999999989</v>
      </c>
      <c r="BP875" s="48">
        <f t="shared" si="273"/>
        <v>-5.8000000000000114</v>
      </c>
    </row>
    <row r="876" spans="50:68" x14ac:dyDescent="0.25">
      <c r="AX876" s="24">
        <f t="shared" si="271"/>
        <v>859</v>
      </c>
      <c r="BO876" s="47">
        <f t="shared" si="272"/>
        <v>-58.849999999999994</v>
      </c>
      <c r="BP876" s="48">
        <f t="shared" si="273"/>
        <v>-5.9000000000000057</v>
      </c>
    </row>
    <row r="877" spans="50:68" x14ac:dyDescent="0.25">
      <c r="AX877" s="24">
        <f t="shared" si="271"/>
        <v>860</v>
      </c>
      <c r="BO877" s="47">
        <f t="shared" si="272"/>
        <v>-59</v>
      </c>
      <c r="BP877" s="48">
        <f t="shared" si="273"/>
        <v>-6</v>
      </c>
    </row>
    <row r="878" spans="50:68" x14ac:dyDescent="0.25">
      <c r="AX878" s="24">
        <f t="shared" si="271"/>
        <v>861</v>
      </c>
      <c r="BO878" s="47">
        <f t="shared" si="272"/>
        <v>-59.150000000000006</v>
      </c>
      <c r="BP878" s="48">
        <f t="shared" si="273"/>
        <v>-6.1000000000000085</v>
      </c>
    </row>
    <row r="879" spans="50:68" x14ac:dyDescent="0.25">
      <c r="AX879" s="24">
        <f t="shared" si="271"/>
        <v>862</v>
      </c>
      <c r="BO879" s="47">
        <f t="shared" si="272"/>
        <v>-59.299999999999983</v>
      </c>
      <c r="BP879" s="48">
        <f t="shared" si="273"/>
        <v>-6.2000000000000028</v>
      </c>
    </row>
    <row r="880" spans="50:68" x14ac:dyDescent="0.25">
      <c r="AX880" s="24">
        <f t="shared" si="271"/>
        <v>863</v>
      </c>
      <c r="BO880" s="47">
        <f t="shared" si="272"/>
        <v>-59.449999999999989</v>
      </c>
      <c r="BP880" s="48">
        <f t="shared" si="273"/>
        <v>-6.3000000000000114</v>
      </c>
    </row>
    <row r="881" spans="50:68" x14ac:dyDescent="0.25">
      <c r="AX881" s="24">
        <f t="shared" si="271"/>
        <v>864</v>
      </c>
      <c r="BO881" s="47">
        <f t="shared" si="272"/>
        <v>-59.599999999999994</v>
      </c>
      <c r="BP881" s="48">
        <f t="shared" si="273"/>
        <v>-6.4000000000000057</v>
      </c>
    </row>
    <row r="882" spans="50:68" x14ac:dyDescent="0.25">
      <c r="AX882" s="24">
        <f t="shared" si="271"/>
        <v>865</v>
      </c>
      <c r="BO882" s="47">
        <f t="shared" si="272"/>
        <v>-59.75</v>
      </c>
      <c r="BP882" s="48">
        <f t="shared" si="273"/>
        <v>-6.5</v>
      </c>
    </row>
    <row r="883" spans="50:68" x14ac:dyDescent="0.25">
      <c r="AX883" s="24">
        <f t="shared" si="271"/>
        <v>866</v>
      </c>
      <c r="BO883" s="47">
        <f t="shared" si="272"/>
        <v>-59.900000000000006</v>
      </c>
      <c r="BP883" s="48">
        <f t="shared" si="273"/>
        <v>-6.6000000000000085</v>
      </c>
    </row>
    <row r="884" spans="50:68" x14ac:dyDescent="0.25">
      <c r="AX884" s="24">
        <f t="shared" si="271"/>
        <v>867</v>
      </c>
      <c r="BO884" s="47">
        <f t="shared" si="272"/>
        <v>-60.049999999999983</v>
      </c>
      <c r="BP884" s="48">
        <f t="shared" si="273"/>
        <v>-6.7000000000000028</v>
      </c>
    </row>
    <row r="885" spans="50:68" x14ac:dyDescent="0.25">
      <c r="AX885" s="24">
        <f t="shared" si="271"/>
        <v>868</v>
      </c>
      <c r="BO885" s="47">
        <f t="shared" si="272"/>
        <v>-60.199999999999989</v>
      </c>
      <c r="BP885" s="48">
        <f t="shared" si="273"/>
        <v>-6.8000000000000114</v>
      </c>
    </row>
    <row r="886" spans="50:68" x14ac:dyDescent="0.25">
      <c r="AX886" s="24">
        <f t="shared" si="271"/>
        <v>869</v>
      </c>
      <c r="BO886" s="47">
        <f t="shared" si="272"/>
        <v>-60.349999999999994</v>
      </c>
      <c r="BP886" s="48">
        <f t="shared" si="273"/>
        <v>-6.9000000000000057</v>
      </c>
    </row>
    <row r="887" spans="50:68" x14ac:dyDescent="0.25">
      <c r="AX887" s="24">
        <f t="shared" si="271"/>
        <v>870</v>
      </c>
      <c r="BO887" s="47">
        <f t="shared" si="272"/>
        <v>-60.5</v>
      </c>
      <c r="BP887" s="48">
        <f t="shared" si="273"/>
        <v>-7</v>
      </c>
    </row>
    <row r="888" spans="50:68" x14ac:dyDescent="0.25">
      <c r="AX888" s="24">
        <f t="shared" si="271"/>
        <v>871</v>
      </c>
      <c r="BO888" s="47">
        <f t="shared" si="272"/>
        <v>-60.650000000000006</v>
      </c>
      <c r="BP888" s="48">
        <f t="shared" si="273"/>
        <v>-7.1000000000000085</v>
      </c>
    </row>
    <row r="889" spans="50:68" x14ac:dyDescent="0.25">
      <c r="AX889" s="24">
        <f t="shared" si="271"/>
        <v>872</v>
      </c>
      <c r="BO889" s="47">
        <f t="shared" si="272"/>
        <v>-60.799999999999983</v>
      </c>
      <c r="BP889" s="48">
        <f t="shared" si="273"/>
        <v>-7.2000000000000028</v>
      </c>
    </row>
    <row r="890" spans="50:68" x14ac:dyDescent="0.25">
      <c r="AX890" s="24">
        <f t="shared" si="271"/>
        <v>873</v>
      </c>
      <c r="BO890" s="47">
        <f t="shared" si="272"/>
        <v>-60.949999999999989</v>
      </c>
      <c r="BP890" s="48">
        <f t="shared" si="273"/>
        <v>-7.3000000000000114</v>
      </c>
    </row>
    <row r="891" spans="50:68" x14ac:dyDescent="0.25">
      <c r="AX891" s="24">
        <f t="shared" si="271"/>
        <v>874</v>
      </c>
      <c r="BO891" s="47">
        <f t="shared" si="272"/>
        <v>-61.099999999999994</v>
      </c>
      <c r="BP891" s="48">
        <f t="shared" si="273"/>
        <v>-7.4000000000000057</v>
      </c>
    </row>
    <row r="892" spans="50:68" x14ac:dyDescent="0.25">
      <c r="AX892" s="24">
        <f t="shared" si="271"/>
        <v>875</v>
      </c>
      <c r="BO892" s="47">
        <f t="shared" si="272"/>
        <v>-61.25</v>
      </c>
      <c r="BP892" s="48">
        <f t="shared" si="273"/>
        <v>-7.5</v>
      </c>
    </row>
    <row r="893" spans="50:68" x14ac:dyDescent="0.25">
      <c r="AX893" s="24">
        <f t="shared" si="271"/>
        <v>876</v>
      </c>
      <c r="BO893" s="47">
        <f t="shared" si="272"/>
        <v>-61.400000000000006</v>
      </c>
      <c r="BP893" s="48">
        <f t="shared" si="273"/>
        <v>-7.6000000000000085</v>
      </c>
    </row>
    <row r="894" spans="50:68" x14ac:dyDescent="0.25">
      <c r="AX894" s="24">
        <f t="shared" si="271"/>
        <v>877</v>
      </c>
      <c r="BO894" s="47">
        <f t="shared" si="272"/>
        <v>-61.549999999999983</v>
      </c>
      <c r="BP894" s="48">
        <f t="shared" si="273"/>
        <v>-7.7000000000000028</v>
      </c>
    </row>
    <row r="895" spans="50:68" x14ac:dyDescent="0.25">
      <c r="AX895" s="24">
        <f t="shared" si="271"/>
        <v>878</v>
      </c>
      <c r="BO895" s="47">
        <f t="shared" si="272"/>
        <v>-61.699999999999989</v>
      </c>
      <c r="BP895" s="48">
        <f t="shared" si="273"/>
        <v>-7.8000000000000114</v>
      </c>
    </row>
    <row r="896" spans="50:68" x14ac:dyDescent="0.25">
      <c r="AX896" s="24">
        <f t="shared" si="271"/>
        <v>879</v>
      </c>
      <c r="BO896" s="47">
        <f t="shared" si="272"/>
        <v>-61.849999999999994</v>
      </c>
      <c r="BP896" s="48">
        <f t="shared" si="273"/>
        <v>-7.9000000000000057</v>
      </c>
    </row>
    <row r="897" spans="50:68" x14ac:dyDescent="0.25">
      <c r="AX897" s="24">
        <f t="shared" si="271"/>
        <v>880</v>
      </c>
      <c r="BO897" s="47">
        <f t="shared" si="272"/>
        <v>-62</v>
      </c>
      <c r="BP897" s="48">
        <f t="shared" si="273"/>
        <v>-8</v>
      </c>
    </row>
    <row r="898" spans="50:68" x14ac:dyDescent="0.25">
      <c r="AX898" s="24">
        <f t="shared" si="271"/>
        <v>881</v>
      </c>
      <c r="BO898" s="47">
        <f t="shared" si="272"/>
        <v>-62.150000000000006</v>
      </c>
      <c r="BP898" s="48">
        <f t="shared" si="273"/>
        <v>-8.1000000000000085</v>
      </c>
    </row>
    <row r="899" spans="50:68" x14ac:dyDescent="0.25">
      <c r="AX899" s="24">
        <f t="shared" si="271"/>
        <v>882</v>
      </c>
      <c r="BO899" s="47">
        <f t="shared" si="272"/>
        <v>-62.299999999999983</v>
      </c>
      <c r="BP899" s="48">
        <f t="shared" si="273"/>
        <v>-8.2000000000000028</v>
      </c>
    </row>
    <row r="900" spans="50:68" x14ac:dyDescent="0.25">
      <c r="AX900" s="24">
        <f t="shared" si="271"/>
        <v>883</v>
      </c>
      <c r="BO900" s="47">
        <f t="shared" si="272"/>
        <v>-62.449999999999989</v>
      </c>
      <c r="BP900" s="48">
        <f t="shared" si="273"/>
        <v>-8.3000000000000114</v>
      </c>
    </row>
    <row r="901" spans="50:68" x14ac:dyDescent="0.25">
      <c r="AX901" s="24">
        <f t="shared" si="271"/>
        <v>884</v>
      </c>
      <c r="BO901" s="47">
        <f t="shared" si="272"/>
        <v>-62.599999999999994</v>
      </c>
      <c r="BP901" s="48">
        <f t="shared" si="273"/>
        <v>-8.4000000000000057</v>
      </c>
    </row>
    <row r="902" spans="50:68" x14ac:dyDescent="0.25">
      <c r="AX902" s="24">
        <f t="shared" si="271"/>
        <v>885</v>
      </c>
      <c r="BO902" s="47">
        <f t="shared" si="272"/>
        <v>-62.75</v>
      </c>
      <c r="BP902" s="48">
        <f t="shared" si="273"/>
        <v>-8.5</v>
      </c>
    </row>
    <row r="903" spans="50:68" x14ac:dyDescent="0.25">
      <c r="AX903" s="24">
        <f t="shared" si="271"/>
        <v>886</v>
      </c>
      <c r="BO903" s="47">
        <f t="shared" si="272"/>
        <v>-62.900000000000006</v>
      </c>
      <c r="BP903" s="48">
        <f t="shared" si="273"/>
        <v>-8.6000000000000085</v>
      </c>
    </row>
    <row r="904" spans="50:68" x14ac:dyDescent="0.25">
      <c r="AX904" s="24">
        <f t="shared" si="271"/>
        <v>887</v>
      </c>
      <c r="BO904" s="47">
        <f t="shared" si="272"/>
        <v>-63.049999999999983</v>
      </c>
      <c r="BP904" s="48">
        <f t="shared" si="273"/>
        <v>-8.7000000000000028</v>
      </c>
    </row>
    <row r="905" spans="50:68" x14ac:dyDescent="0.25">
      <c r="AX905" s="24">
        <f t="shared" si="271"/>
        <v>888</v>
      </c>
      <c r="BO905" s="47">
        <f t="shared" si="272"/>
        <v>-63.199999999999989</v>
      </c>
      <c r="BP905" s="48">
        <f t="shared" si="273"/>
        <v>-8.8000000000000114</v>
      </c>
    </row>
    <row r="906" spans="50:68" x14ac:dyDescent="0.25">
      <c r="AX906" s="24">
        <f t="shared" si="271"/>
        <v>889</v>
      </c>
      <c r="BO906" s="47">
        <f t="shared" si="272"/>
        <v>-63.349999999999994</v>
      </c>
      <c r="BP906" s="48">
        <f t="shared" si="273"/>
        <v>-8.9000000000000057</v>
      </c>
    </row>
    <row r="907" spans="50:68" x14ac:dyDescent="0.25">
      <c r="AX907" s="24">
        <f t="shared" si="271"/>
        <v>890</v>
      </c>
      <c r="BO907" s="47">
        <f t="shared" si="272"/>
        <v>-63.5</v>
      </c>
      <c r="BP907" s="48">
        <f t="shared" si="273"/>
        <v>-9</v>
      </c>
    </row>
    <row r="908" spans="50:68" x14ac:dyDescent="0.25">
      <c r="AX908" s="24">
        <f t="shared" si="271"/>
        <v>891</v>
      </c>
      <c r="BO908" s="47">
        <f t="shared" si="272"/>
        <v>-63.650000000000006</v>
      </c>
      <c r="BP908" s="48">
        <f t="shared" si="273"/>
        <v>-9.1000000000000085</v>
      </c>
    </row>
    <row r="909" spans="50:68" x14ac:dyDescent="0.25">
      <c r="AX909" s="24">
        <f t="shared" si="271"/>
        <v>892</v>
      </c>
      <c r="BO909" s="47">
        <f t="shared" si="272"/>
        <v>-63.799999999999983</v>
      </c>
      <c r="BP909" s="48">
        <f t="shared" si="273"/>
        <v>-9.2000000000000028</v>
      </c>
    </row>
    <row r="910" spans="50:68" x14ac:dyDescent="0.25">
      <c r="AX910" s="24">
        <f t="shared" si="271"/>
        <v>893</v>
      </c>
      <c r="BO910" s="47">
        <f t="shared" si="272"/>
        <v>-63.949999999999989</v>
      </c>
      <c r="BP910" s="48">
        <f t="shared" si="273"/>
        <v>-9.3000000000000114</v>
      </c>
    </row>
    <row r="911" spans="50:68" x14ac:dyDescent="0.25">
      <c r="AX911" s="24">
        <f t="shared" si="271"/>
        <v>894</v>
      </c>
      <c r="BO911" s="47">
        <f t="shared" si="272"/>
        <v>-64.099999999999994</v>
      </c>
      <c r="BP911" s="48">
        <f t="shared" si="273"/>
        <v>-9.4000000000000057</v>
      </c>
    </row>
    <row r="912" spans="50:68" x14ac:dyDescent="0.25">
      <c r="AX912" s="24">
        <f t="shared" si="271"/>
        <v>895</v>
      </c>
      <c r="BO912" s="47">
        <f t="shared" si="272"/>
        <v>-64.25</v>
      </c>
      <c r="BP912" s="48">
        <f t="shared" si="273"/>
        <v>-9.5</v>
      </c>
    </row>
    <row r="913" spans="50:68" x14ac:dyDescent="0.25">
      <c r="AX913" s="24">
        <f t="shared" si="271"/>
        <v>896</v>
      </c>
      <c r="BO913" s="47">
        <f t="shared" si="272"/>
        <v>-64.400000000000006</v>
      </c>
      <c r="BP913" s="48">
        <f t="shared" si="273"/>
        <v>-9.6000000000000085</v>
      </c>
    </row>
    <row r="914" spans="50:68" x14ac:dyDescent="0.25">
      <c r="AX914" s="24">
        <f t="shared" si="271"/>
        <v>897</v>
      </c>
      <c r="BO914" s="47">
        <f t="shared" si="272"/>
        <v>-64.549999999999983</v>
      </c>
      <c r="BP914" s="48">
        <f t="shared" si="273"/>
        <v>-9.7000000000000028</v>
      </c>
    </row>
    <row r="915" spans="50:68" x14ac:dyDescent="0.25">
      <c r="AX915" s="24">
        <f t="shared" ref="AX915:AX978" si="274">+AX914+$AY$13</f>
        <v>898</v>
      </c>
      <c r="BO915" s="47">
        <f t="shared" si="272"/>
        <v>-64.699999999999989</v>
      </c>
      <c r="BP915" s="48">
        <f t="shared" si="273"/>
        <v>-9.8000000000000114</v>
      </c>
    </row>
    <row r="916" spans="50:68" x14ac:dyDescent="0.25">
      <c r="AX916" s="24">
        <f t="shared" si="274"/>
        <v>899</v>
      </c>
      <c r="BO916" s="47">
        <f t="shared" si="272"/>
        <v>-64.849999999999994</v>
      </c>
      <c r="BP916" s="48">
        <f t="shared" si="273"/>
        <v>-9.9000000000000057</v>
      </c>
    </row>
    <row r="917" spans="50:68" x14ac:dyDescent="0.25">
      <c r="AX917" s="24">
        <f t="shared" si="274"/>
        <v>900</v>
      </c>
      <c r="BO917" s="47">
        <f t="shared" si="272"/>
        <v>-65</v>
      </c>
      <c r="BP917" s="48">
        <f t="shared" si="273"/>
        <v>-10</v>
      </c>
    </row>
    <row r="918" spans="50:68" x14ac:dyDescent="0.25">
      <c r="AX918" s="24">
        <f t="shared" si="274"/>
        <v>901</v>
      </c>
      <c r="BO918" s="47">
        <f t="shared" si="272"/>
        <v>-65.150000000000006</v>
      </c>
      <c r="BP918" s="48">
        <f t="shared" si="273"/>
        <v>-10.100000000000009</v>
      </c>
    </row>
    <row r="919" spans="50:68" x14ac:dyDescent="0.25">
      <c r="AX919" s="24">
        <f t="shared" si="274"/>
        <v>902</v>
      </c>
      <c r="BO919" s="47">
        <f t="shared" si="272"/>
        <v>-65.299999999999983</v>
      </c>
      <c r="BP919" s="48">
        <f t="shared" si="273"/>
        <v>-10.200000000000003</v>
      </c>
    </row>
    <row r="920" spans="50:68" x14ac:dyDescent="0.25">
      <c r="AX920" s="24">
        <f t="shared" si="274"/>
        <v>903</v>
      </c>
      <c r="BO920" s="47">
        <f t="shared" si="272"/>
        <v>-65.449999999999989</v>
      </c>
      <c r="BP920" s="48">
        <f t="shared" si="273"/>
        <v>-10.300000000000011</v>
      </c>
    </row>
    <row r="921" spans="50:68" x14ac:dyDescent="0.25">
      <c r="AX921" s="24">
        <f t="shared" si="274"/>
        <v>904</v>
      </c>
      <c r="BO921" s="47">
        <f t="shared" si="272"/>
        <v>-65.599999999999994</v>
      </c>
      <c r="BP921" s="48">
        <f t="shared" si="273"/>
        <v>-10.400000000000006</v>
      </c>
    </row>
    <row r="922" spans="50:68" x14ac:dyDescent="0.25">
      <c r="AX922" s="24">
        <f t="shared" si="274"/>
        <v>905</v>
      </c>
      <c r="BO922" s="47">
        <f t="shared" ref="BO922:BO983" si="275">$BD$11-$BB$11*AX922</f>
        <v>-65.75</v>
      </c>
      <c r="BP922" s="48">
        <f t="shared" ref="BP922:BP983" si="276">$BD$10-$BB$10*AX922</f>
        <v>-10.5</v>
      </c>
    </row>
    <row r="923" spans="50:68" x14ac:dyDescent="0.25">
      <c r="AX923" s="24">
        <f t="shared" si="274"/>
        <v>906</v>
      </c>
      <c r="BO923" s="47">
        <f t="shared" si="275"/>
        <v>-65.900000000000006</v>
      </c>
      <c r="BP923" s="48">
        <f t="shared" si="276"/>
        <v>-10.600000000000009</v>
      </c>
    </row>
    <row r="924" spans="50:68" x14ac:dyDescent="0.25">
      <c r="AX924" s="24">
        <f t="shared" si="274"/>
        <v>907</v>
      </c>
      <c r="BO924" s="47">
        <f t="shared" si="275"/>
        <v>-66.049999999999983</v>
      </c>
      <c r="BP924" s="48">
        <f t="shared" si="276"/>
        <v>-10.700000000000003</v>
      </c>
    </row>
    <row r="925" spans="50:68" x14ac:dyDescent="0.25">
      <c r="AX925" s="24">
        <f t="shared" si="274"/>
        <v>908</v>
      </c>
      <c r="BO925" s="47">
        <f t="shared" si="275"/>
        <v>-66.199999999999989</v>
      </c>
      <c r="BP925" s="48">
        <f t="shared" si="276"/>
        <v>-10.800000000000011</v>
      </c>
    </row>
    <row r="926" spans="50:68" x14ac:dyDescent="0.25">
      <c r="AX926" s="24">
        <f t="shared" si="274"/>
        <v>909</v>
      </c>
      <c r="BO926" s="47">
        <f t="shared" si="275"/>
        <v>-66.349999999999994</v>
      </c>
      <c r="BP926" s="48">
        <f t="shared" si="276"/>
        <v>-10.900000000000006</v>
      </c>
    </row>
    <row r="927" spans="50:68" x14ac:dyDescent="0.25">
      <c r="AX927" s="24">
        <f t="shared" si="274"/>
        <v>910</v>
      </c>
      <c r="BO927" s="47">
        <f t="shared" si="275"/>
        <v>-66.5</v>
      </c>
      <c r="BP927" s="48">
        <f t="shared" si="276"/>
        <v>-11</v>
      </c>
    </row>
    <row r="928" spans="50:68" x14ac:dyDescent="0.25">
      <c r="AX928" s="24">
        <f t="shared" si="274"/>
        <v>911</v>
      </c>
      <c r="BO928" s="47">
        <f t="shared" si="275"/>
        <v>-66.650000000000006</v>
      </c>
      <c r="BP928" s="48">
        <f t="shared" si="276"/>
        <v>-11.100000000000009</v>
      </c>
    </row>
    <row r="929" spans="50:68" x14ac:dyDescent="0.25">
      <c r="AX929" s="24">
        <f t="shared" si="274"/>
        <v>912</v>
      </c>
      <c r="BO929" s="47">
        <f t="shared" si="275"/>
        <v>-66.799999999999983</v>
      </c>
      <c r="BP929" s="48">
        <f t="shared" si="276"/>
        <v>-11.200000000000003</v>
      </c>
    </row>
    <row r="930" spans="50:68" x14ac:dyDescent="0.25">
      <c r="AX930" s="24">
        <f t="shared" si="274"/>
        <v>913</v>
      </c>
      <c r="BO930" s="47">
        <f t="shared" si="275"/>
        <v>-66.949999999999989</v>
      </c>
      <c r="BP930" s="48">
        <f t="shared" si="276"/>
        <v>-11.300000000000011</v>
      </c>
    </row>
    <row r="931" spans="50:68" x14ac:dyDescent="0.25">
      <c r="AX931" s="24">
        <f t="shared" si="274"/>
        <v>914</v>
      </c>
      <c r="BO931" s="47">
        <f t="shared" si="275"/>
        <v>-67.099999999999994</v>
      </c>
      <c r="BP931" s="48">
        <f t="shared" si="276"/>
        <v>-11.400000000000006</v>
      </c>
    </row>
    <row r="932" spans="50:68" x14ac:dyDescent="0.25">
      <c r="AX932" s="24">
        <f t="shared" si="274"/>
        <v>915</v>
      </c>
      <c r="BO932" s="47">
        <f t="shared" si="275"/>
        <v>-67.25</v>
      </c>
      <c r="BP932" s="48">
        <f t="shared" si="276"/>
        <v>-11.5</v>
      </c>
    </row>
    <row r="933" spans="50:68" x14ac:dyDescent="0.25">
      <c r="AX933" s="24">
        <f t="shared" si="274"/>
        <v>916</v>
      </c>
      <c r="BO933" s="47">
        <f t="shared" si="275"/>
        <v>-67.400000000000006</v>
      </c>
      <c r="BP933" s="48">
        <f t="shared" si="276"/>
        <v>-11.600000000000009</v>
      </c>
    </row>
    <row r="934" spans="50:68" x14ac:dyDescent="0.25">
      <c r="AX934" s="24">
        <f t="shared" si="274"/>
        <v>917</v>
      </c>
      <c r="BO934" s="47">
        <f t="shared" si="275"/>
        <v>-67.549999999999983</v>
      </c>
      <c r="BP934" s="48">
        <f t="shared" si="276"/>
        <v>-11.700000000000003</v>
      </c>
    </row>
    <row r="935" spans="50:68" x14ac:dyDescent="0.25">
      <c r="AX935" s="24">
        <f t="shared" si="274"/>
        <v>918</v>
      </c>
      <c r="BO935" s="47">
        <f t="shared" si="275"/>
        <v>-67.699999999999989</v>
      </c>
      <c r="BP935" s="48">
        <f t="shared" si="276"/>
        <v>-11.800000000000011</v>
      </c>
    </row>
    <row r="936" spans="50:68" x14ac:dyDescent="0.25">
      <c r="AX936" s="24">
        <f t="shared" si="274"/>
        <v>919</v>
      </c>
      <c r="BO936" s="47">
        <f t="shared" si="275"/>
        <v>-67.849999999999994</v>
      </c>
      <c r="BP936" s="48">
        <f t="shared" si="276"/>
        <v>-11.900000000000006</v>
      </c>
    </row>
    <row r="937" spans="50:68" x14ac:dyDescent="0.25">
      <c r="AX937" s="24">
        <f t="shared" si="274"/>
        <v>920</v>
      </c>
      <c r="BO937" s="47">
        <f t="shared" si="275"/>
        <v>-68</v>
      </c>
      <c r="BP937" s="48">
        <f t="shared" si="276"/>
        <v>-12</v>
      </c>
    </row>
    <row r="938" spans="50:68" x14ac:dyDescent="0.25">
      <c r="AX938" s="24">
        <f t="shared" si="274"/>
        <v>921</v>
      </c>
      <c r="BO938" s="47">
        <f t="shared" si="275"/>
        <v>-68.150000000000006</v>
      </c>
      <c r="BP938" s="48">
        <f t="shared" si="276"/>
        <v>-12.100000000000009</v>
      </c>
    </row>
    <row r="939" spans="50:68" x14ac:dyDescent="0.25">
      <c r="AX939" s="24">
        <f t="shared" si="274"/>
        <v>922</v>
      </c>
      <c r="BO939" s="47">
        <f t="shared" si="275"/>
        <v>-68.299999999999983</v>
      </c>
      <c r="BP939" s="48">
        <f t="shared" si="276"/>
        <v>-12.200000000000003</v>
      </c>
    </row>
    <row r="940" spans="50:68" x14ac:dyDescent="0.25">
      <c r="AX940" s="24">
        <f t="shared" si="274"/>
        <v>923</v>
      </c>
      <c r="BO940" s="47">
        <f t="shared" si="275"/>
        <v>-68.449999999999989</v>
      </c>
      <c r="BP940" s="48">
        <f t="shared" si="276"/>
        <v>-12.300000000000011</v>
      </c>
    </row>
    <row r="941" spans="50:68" x14ac:dyDescent="0.25">
      <c r="AX941" s="24">
        <f t="shared" si="274"/>
        <v>924</v>
      </c>
      <c r="BO941" s="47">
        <f t="shared" si="275"/>
        <v>-68.599999999999994</v>
      </c>
      <c r="BP941" s="48">
        <f t="shared" si="276"/>
        <v>-12.400000000000006</v>
      </c>
    </row>
    <row r="942" spans="50:68" x14ac:dyDescent="0.25">
      <c r="AX942" s="24">
        <f t="shared" si="274"/>
        <v>925</v>
      </c>
      <c r="BO942" s="47">
        <f t="shared" si="275"/>
        <v>-68.75</v>
      </c>
      <c r="BP942" s="48">
        <f t="shared" si="276"/>
        <v>-12.5</v>
      </c>
    </row>
    <row r="943" spans="50:68" x14ac:dyDescent="0.25">
      <c r="AX943" s="24">
        <f t="shared" si="274"/>
        <v>926</v>
      </c>
      <c r="BO943" s="47">
        <f t="shared" si="275"/>
        <v>-68.900000000000006</v>
      </c>
      <c r="BP943" s="48">
        <f t="shared" si="276"/>
        <v>-12.600000000000009</v>
      </c>
    </row>
    <row r="944" spans="50:68" x14ac:dyDescent="0.25">
      <c r="AX944" s="24">
        <f t="shared" si="274"/>
        <v>927</v>
      </c>
      <c r="BO944" s="47">
        <f t="shared" si="275"/>
        <v>-69.049999999999983</v>
      </c>
      <c r="BP944" s="48">
        <f t="shared" si="276"/>
        <v>-12.700000000000003</v>
      </c>
    </row>
    <row r="945" spans="50:68" x14ac:dyDescent="0.25">
      <c r="AX945" s="24">
        <f t="shared" si="274"/>
        <v>928</v>
      </c>
      <c r="BO945" s="47">
        <f t="shared" si="275"/>
        <v>-69.199999999999989</v>
      </c>
      <c r="BP945" s="48">
        <f t="shared" si="276"/>
        <v>-12.800000000000011</v>
      </c>
    </row>
    <row r="946" spans="50:68" x14ac:dyDescent="0.25">
      <c r="AX946" s="24">
        <f t="shared" si="274"/>
        <v>929</v>
      </c>
      <c r="BO946" s="47">
        <f t="shared" si="275"/>
        <v>-69.349999999999994</v>
      </c>
      <c r="BP946" s="48">
        <f t="shared" si="276"/>
        <v>-12.900000000000006</v>
      </c>
    </row>
    <row r="947" spans="50:68" x14ac:dyDescent="0.25">
      <c r="AX947" s="24">
        <f t="shared" si="274"/>
        <v>930</v>
      </c>
      <c r="BO947" s="47">
        <f t="shared" si="275"/>
        <v>-69.5</v>
      </c>
      <c r="BP947" s="48">
        <f t="shared" si="276"/>
        <v>-13</v>
      </c>
    </row>
    <row r="948" spans="50:68" x14ac:dyDescent="0.25">
      <c r="AX948" s="24">
        <f t="shared" si="274"/>
        <v>931</v>
      </c>
      <c r="BO948" s="47">
        <f t="shared" si="275"/>
        <v>-69.650000000000006</v>
      </c>
      <c r="BP948" s="48">
        <f t="shared" si="276"/>
        <v>-13.100000000000009</v>
      </c>
    </row>
    <row r="949" spans="50:68" x14ac:dyDescent="0.25">
      <c r="AX949" s="24">
        <f t="shared" si="274"/>
        <v>932</v>
      </c>
      <c r="BO949" s="47">
        <f t="shared" si="275"/>
        <v>-69.799999999999983</v>
      </c>
      <c r="BP949" s="48">
        <f t="shared" si="276"/>
        <v>-13.200000000000003</v>
      </c>
    </row>
    <row r="950" spans="50:68" x14ac:dyDescent="0.25">
      <c r="AX950" s="24">
        <f t="shared" si="274"/>
        <v>933</v>
      </c>
      <c r="BO950" s="47">
        <f t="shared" si="275"/>
        <v>-69.949999999999989</v>
      </c>
      <c r="BP950" s="48">
        <f t="shared" si="276"/>
        <v>-13.300000000000011</v>
      </c>
    </row>
    <row r="951" spans="50:68" x14ac:dyDescent="0.25">
      <c r="AX951" s="24">
        <f t="shared" si="274"/>
        <v>934</v>
      </c>
      <c r="BO951" s="47">
        <f t="shared" si="275"/>
        <v>-70.099999999999994</v>
      </c>
      <c r="BP951" s="48">
        <f t="shared" si="276"/>
        <v>-13.400000000000006</v>
      </c>
    </row>
    <row r="952" spans="50:68" x14ac:dyDescent="0.25">
      <c r="AX952" s="24">
        <f t="shared" si="274"/>
        <v>935</v>
      </c>
      <c r="BO952" s="47">
        <f t="shared" si="275"/>
        <v>-70.25</v>
      </c>
      <c r="BP952" s="48">
        <f t="shared" si="276"/>
        <v>-13.5</v>
      </c>
    </row>
    <row r="953" spans="50:68" x14ac:dyDescent="0.25">
      <c r="AX953" s="24">
        <f t="shared" si="274"/>
        <v>936</v>
      </c>
      <c r="BO953" s="47">
        <f t="shared" si="275"/>
        <v>-70.400000000000006</v>
      </c>
      <c r="BP953" s="48">
        <f t="shared" si="276"/>
        <v>-13.600000000000009</v>
      </c>
    </row>
    <row r="954" spans="50:68" x14ac:dyDescent="0.25">
      <c r="AX954" s="24">
        <f t="shared" si="274"/>
        <v>937</v>
      </c>
      <c r="BO954" s="47">
        <f t="shared" si="275"/>
        <v>-70.549999999999983</v>
      </c>
      <c r="BP954" s="48">
        <f t="shared" si="276"/>
        <v>-13.700000000000003</v>
      </c>
    </row>
    <row r="955" spans="50:68" x14ac:dyDescent="0.25">
      <c r="AX955" s="24">
        <f t="shared" si="274"/>
        <v>938</v>
      </c>
      <c r="BO955" s="47">
        <f t="shared" si="275"/>
        <v>-70.699999999999989</v>
      </c>
      <c r="BP955" s="48">
        <f t="shared" si="276"/>
        <v>-13.800000000000011</v>
      </c>
    </row>
    <row r="956" spans="50:68" x14ac:dyDescent="0.25">
      <c r="AX956" s="24">
        <f t="shared" si="274"/>
        <v>939</v>
      </c>
      <c r="BO956" s="47">
        <f t="shared" si="275"/>
        <v>-70.849999999999994</v>
      </c>
      <c r="BP956" s="48">
        <f t="shared" si="276"/>
        <v>-13.900000000000006</v>
      </c>
    </row>
    <row r="957" spans="50:68" x14ac:dyDescent="0.25">
      <c r="AX957" s="24">
        <f t="shared" si="274"/>
        <v>940</v>
      </c>
      <c r="BO957" s="47">
        <f t="shared" si="275"/>
        <v>-71</v>
      </c>
      <c r="BP957" s="48">
        <f t="shared" si="276"/>
        <v>-14</v>
      </c>
    </row>
    <row r="958" spans="50:68" x14ac:dyDescent="0.25">
      <c r="AX958" s="24">
        <f t="shared" si="274"/>
        <v>941</v>
      </c>
      <c r="BO958" s="47">
        <f t="shared" si="275"/>
        <v>-71.150000000000006</v>
      </c>
      <c r="BP958" s="48">
        <f t="shared" si="276"/>
        <v>-14.100000000000009</v>
      </c>
    </row>
    <row r="959" spans="50:68" x14ac:dyDescent="0.25">
      <c r="AX959" s="24">
        <f t="shared" si="274"/>
        <v>942</v>
      </c>
      <c r="BO959" s="47">
        <f t="shared" si="275"/>
        <v>-71.299999999999983</v>
      </c>
      <c r="BP959" s="48">
        <f t="shared" si="276"/>
        <v>-14.200000000000003</v>
      </c>
    </row>
    <row r="960" spans="50:68" x14ac:dyDescent="0.25">
      <c r="AX960" s="24">
        <f t="shared" si="274"/>
        <v>943</v>
      </c>
      <c r="BO960" s="47">
        <f t="shared" si="275"/>
        <v>-71.449999999999989</v>
      </c>
      <c r="BP960" s="48">
        <f t="shared" si="276"/>
        <v>-14.300000000000011</v>
      </c>
    </row>
    <row r="961" spans="50:68" x14ac:dyDescent="0.25">
      <c r="AX961" s="24">
        <f t="shared" si="274"/>
        <v>944</v>
      </c>
      <c r="BO961" s="47">
        <f t="shared" si="275"/>
        <v>-71.599999999999994</v>
      </c>
      <c r="BP961" s="48">
        <f t="shared" si="276"/>
        <v>-14.400000000000006</v>
      </c>
    </row>
    <row r="962" spans="50:68" x14ac:dyDescent="0.25">
      <c r="AX962" s="24">
        <f t="shared" si="274"/>
        <v>945</v>
      </c>
      <c r="BO962" s="47">
        <f t="shared" si="275"/>
        <v>-71.75</v>
      </c>
      <c r="BP962" s="48">
        <f t="shared" si="276"/>
        <v>-14.5</v>
      </c>
    </row>
    <row r="963" spans="50:68" x14ac:dyDescent="0.25">
      <c r="AX963" s="24">
        <f t="shared" si="274"/>
        <v>946</v>
      </c>
      <c r="BO963" s="47">
        <f t="shared" si="275"/>
        <v>-71.900000000000006</v>
      </c>
      <c r="BP963" s="48">
        <f t="shared" si="276"/>
        <v>-14.600000000000009</v>
      </c>
    </row>
    <row r="964" spans="50:68" x14ac:dyDescent="0.25">
      <c r="AX964" s="24">
        <f t="shared" si="274"/>
        <v>947</v>
      </c>
      <c r="BO964" s="47">
        <f t="shared" si="275"/>
        <v>-72.049999999999983</v>
      </c>
      <c r="BP964" s="48">
        <f t="shared" si="276"/>
        <v>-14.700000000000003</v>
      </c>
    </row>
    <row r="965" spans="50:68" x14ac:dyDescent="0.25">
      <c r="AX965" s="24">
        <f t="shared" si="274"/>
        <v>948</v>
      </c>
      <c r="BO965" s="47">
        <f t="shared" si="275"/>
        <v>-72.199999999999989</v>
      </c>
      <c r="BP965" s="48">
        <f t="shared" si="276"/>
        <v>-14.800000000000011</v>
      </c>
    </row>
    <row r="966" spans="50:68" x14ac:dyDescent="0.25">
      <c r="AX966" s="24">
        <f t="shared" si="274"/>
        <v>949</v>
      </c>
      <c r="BO966" s="47">
        <f t="shared" si="275"/>
        <v>-72.349999999999994</v>
      </c>
      <c r="BP966" s="48">
        <f t="shared" si="276"/>
        <v>-14.900000000000006</v>
      </c>
    </row>
    <row r="967" spans="50:68" x14ac:dyDescent="0.25">
      <c r="AX967" s="24">
        <f t="shared" si="274"/>
        <v>950</v>
      </c>
      <c r="BO967" s="47">
        <f t="shared" si="275"/>
        <v>-72.5</v>
      </c>
      <c r="BP967" s="48">
        <f t="shared" si="276"/>
        <v>-15</v>
      </c>
    </row>
    <row r="968" spans="50:68" x14ac:dyDescent="0.25">
      <c r="AX968" s="24">
        <f t="shared" si="274"/>
        <v>951</v>
      </c>
      <c r="BO968" s="47">
        <f t="shared" si="275"/>
        <v>-72.650000000000006</v>
      </c>
      <c r="BP968" s="48">
        <f t="shared" si="276"/>
        <v>-15.100000000000009</v>
      </c>
    </row>
    <row r="969" spans="50:68" x14ac:dyDescent="0.25">
      <c r="AX969" s="24">
        <f t="shared" si="274"/>
        <v>952</v>
      </c>
      <c r="BO969" s="47">
        <f t="shared" si="275"/>
        <v>-72.799999999999983</v>
      </c>
      <c r="BP969" s="48">
        <f t="shared" si="276"/>
        <v>-15.200000000000003</v>
      </c>
    </row>
    <row r="970" spans="50:68" x14ac:dyDescent="0.25">
      <c r="AX970" s="24">
        <f t="shared" si="274"/>
        <v>953</v>
      </c>
      <c r="BO970" s="47">
        <f t="shared" si="275"/>
        <v>-72.949999999999989</v>
      </c>
      <c r="BP970" s="48">
        <f t="shared" si="276"/>
        <v>-15.300000000000011</v>
      </c>
    </row>
    <row r="971" spans="50:68" x14ac:dyDescent="0.25">
      <c r="AX971" s="24">
        <f t="shared" si="274"/>
        <v>954</v>
      </c>
      <c r="BO971" s="47">
        <f t="shared" si="275"/>
        <v>-73.099999999999994</v>
      </c>
      <c r="BP971" s="48">
        <f t="shared" si="276"/>
        <v>-15.400000000000006</v>
      </c>
    </row>
    <row r="972" spans="50:68" x14ac:dyDescent="0.25">
      <c r="AX972" s="24">
        <f t="shared" si="274"/>
        <v>955</v>
      </c>
      <c r="BO972" s="47">
        <f t="shared" si="275"/>
        <v>-73.25</v>
      </c>
      <c r="BP972" s="48">
        <f t="shared" si="276"/>
        <v>-15.5</v>
      </c>
    </row>
    <row r="973" spans="50:68" x14ac:dyDescent="0.25">
      <c r="AX973" s="24">
        <f t="shared" si="274"/>
        <v>956</v>
      </c>
      <c r="BO973" s="47">
        <f t="shared" si="275"/>
        <v>-73.400000000000006</v>
      </c>
      <c r="BP973" s="48">
        <f t="shared" si="276"/>
        <v>-15.600000000000009</v>
      </c>
    </row>
    <row r="974" spans="50:68" x14ac:dyDescent="0.25">
      <c r="AX974" s="24">
        <f t="shared" si="274"/>
        <v>957</v>
      </c>
      <c r="BO974" s="47">
        <f t="shared" si="275"/>
        <v>-73.549999999999983</v>
      </c>
      <c r="BP974" s="48">
        <f t="shared" si="276"/>
        <v>-15.700000000000003</v>
      </c>
    </row>
    <row r="975" spans="50:68" x14ac:dyDescent="0.25">
      <c r="AX975" s="24">
        <f t="shared" si="274"/>
        <v>958</v>
      </c>
      <c r="BO975" s="47">
        <f t="shared" si="275"/>
        <v>-73.699999999999989</v>
      </c>
      <c r="BP975" s="48">
        <f t="shared" si="276"/>
        <v>-15.800000000000011</v>
      </c>
    </row>
    <row r="976" spans="50:68" x14ac:dyDescent="0.25">
      <c r="AX976" s="24">
        <f t="shared" si="274"/>
        <v>959</v>
      </c>
      <c r="BO976" s="47">
        <f t="shared" si="275"/>
        <v>-73.849999999999994</v>
      </c>
      <c r="BP976" s="48">
        <f t="shared" si="276"/>
        <v>-15.900000000000006</v>
      </c>
    </row>
    <row r="977" spans="50:68" x14ac:dyDescent="0.25">
      <c r="AX977" s="24">
        <f t="shared" si="274"/>
        <v>960</v>
      </c>
      <c r="BO977" s="47">
        <f t="shared" si="275"/>
        <v>-74</v>
      </c>
      <c r="BP977" s="48">
        <f t="shared" si="276"/>
        <v>-16</v>
      </c>
    </row>
    <row r="978" spans="50:68" x14ac:dyDescent="0.25">
      <c r="AX978" s="24">
        <f t="shared" si="274"/>
        <v>961</v>
      </c>
      <c r="BO978" s="47">
        <f t="shared" si="275"/>
        <v>-74.150000000000006</v>
      </c>
      <c r="BP978" s="48">
        <f t="shared" si="276"/>
        <v>-16.100000000000009</v>
      </c>
    </row>
    <row r="979" spans="50:68" x14ac:dyDescent="0.25">
      <c r="AX979" s="24">
        <f t="shared" ref="AX979:AX1027" si="277">+AX978+$AY$13</f>
        <v>962</v>
      </c>
      <c r="BO979" s="47">
        <f t="shared" si="275"/>
        <v>-74.299999999999983</v>
      </c>
      <c r="BP979" s="48">
        <f t="shared" si="276"/>
        <v>-16.200000000000003</v>
      </c>
    </row>
    <row r="980" spans="50:68" x14ac:dyDescent="0.25">
      <c r="AX980" s="24">
        <f t="shared" si="277"/>
        <v>963</v>
      </c>
      <c r="BO980" s="47">
        <f t="shared" si="275"/>
        <v>-74.449999999999989</v>
      </c>
      <c r="BP980" s="48">
        <f t="shared" si="276"/>
        <v>-16.300000000000011</v>
      </c>
    </row>
    <row r="981" spans="50:68" x14ac:dyDescent="0.25">
      <c r="AX981" s="24">
        <f t="shared" si="277"/>
        <v>964</v>
      </c>
      <c r="BO981" s="47">
        <f t="shared" si="275"/>
        <v>-74.599999999999994</v>
      </c>
      <c r="BP981" s="48">
        <f t="shared" si="276"/>
        <v>-16.400000000000006</v>
      </c>
    </row>
    <row r="982" spans="50:68" x14ac:dyDescent="0.25">
      <c r="AX982" s="24">
        <f t="shared" si="277"/>
        <v>965</v>
      </c>
      <c r="BO982" s="47">
        <f t="shared" si="275"/>
        <v>-74.75</v>
      </c>
      <c r="BP982" s="48">
        <f t="shared" si="276"/>
        <v>-16.5</v>
      </c>
    </row>
    <row r="983" spans="50:68" x14ac:dyDescent="0.25">
      <c r="AX983" s="24">
        <f t="shared" si="277"/>
        <v>966</v>
      </c>
      <c r="BO983" s="47">
        <f t="shared" si="275"/>
        <v>-74.900000000000006</v>
      </c>
      <c r="BP983" s="48">
        <f t="shared" si="276"/>
        <v>-16.600000000000009</v>
      </c>
    </row>
    <row r="984" spans="50:68" x14ac:dyDescent="0.25">
      <c r="AX984" s="24">
        <f t="shared" si="277"/>
        <v>967</v>
      </c>
    </row>
    <row r="985" spans="50:68" x14ac:dyDescent="0.25">
      <c r="AX985" s="24">
        <f t="shared" si="277"/>
        <v>968</v>
      </c>
    </row>
    <row r="986" spans="50:68" x14ac:dyDescent="0.25">
      <c r="AX986" s="24">
        <f t="shared" si="277"/>
        <v>969</v>
      </c>
    </row>
    <row r="987" spans="50:68" x14ac:dyDescent="0.25">
      <c r="AX987" s="24">
        <f t="shared" si="277"/>
        <v>970</v>
      </c>
    </row>
    <row r="988" spans="50:68" x14ac:dyDescent="0.25">
      <c r="AX988" s="24">
        <f t="shared" si="277"/>
        <v>971</v>
      </c>
    </row>
    <row r="989" spans="50:68" x14ac:dyDescent="0.25">
      <c r="AX989" s="24">
        <f t="shared" si="277"/>
        <v>972</v>
      </c>
    </row>
    <row r="990" spans="50:68" x14ac:dyDescent="0.25">
      <c r="AX990" s="24">
        <f t="shared" si="277"/>
        <v>973</v>
      </c>
    </row>
    <row r="991" spans="50:68" x14ac:dyDescent="0.25">
      <c r="AX991" s="24">
        <f t="shared" si="277"/>
        <v>974</v>
      </c>
    </row>
    <row r="992" spans="50:68" x14ac:dyDescent="0.25">
      <c r="AX992" s="24">
        <f t="shared" si="277"/>
        <v>975</v>
      </c>
    </row>
    <row r="993" spans="50:50" x14ac:dyDescent="0.25">
      <c r="AX993" s="24">
        <f t="shared" si="277"/>
        <v>976</v>
      </c>
    </row>
    <row r="994" spans="50:50" x14ac:dyDescent="0.25">
      <c r="AX994" s="24">
        <f t="shared" si="277"/>
        <v>977</v>
      </c>
    </row>
    <row r="995" spans="50:50" x14ac:dyDescent="0.25">
      <c r="AX995" s="24">
        <f t="shared" si="277"/>
        <v>978</v>
      </c>
    </row>
    <row r="996" spans="50:50" x14ac:dyDescent="0.25">
      <c r="AX996" s="24">
        <f t="shared" si="277"/>
        <v>979</v>
      </c>
    </row>
    <row r="997" spans="50:50" x14ac:dyDescent="0.25">
      <c r="AX997" s="24">
        <f t="shared" si="277"/>
        <v>980</v>
      </c>
    </row>
    <row r="998" spans="50:50" x14ac:dyDescent="0.25">
      <c r="AX998" s="24">
        <f t="shared" si="277"/>
        <v>981</v>
      </c>
    </row>
    <row r="999" spans="50:50" x14ac:dyDescent="0.25">
      <c r="AX999" s="24">
        <f t="shared" si="277"/>
        <v>982</v>
      </c>
    </row>
    <row r="1000" spans="50:50" x14ac:dyDescent="0.25">
      <c r="AX1000" s="24">
        <f t="shared" si="277"/>
        <v>983</v>
      </c>
    </row>
    <row r="1001" spans="50:50" x14ac:dyDescent="0.25">
      <c r="AX1001" s="24">
        <f t="shared" si="277"/>
        <v>984</v>
      </c>
    </row>
    <row r="1002" spans="50:50" x14ac:dyDescent="0.25">
      <c r="AX1002" s="24">
        <f t="shared" si="277"/>
        <v>985</v>
      </c>
    </row>
    <row r="1003" spans="50:50" x14ac:dyDescent="0.25">
      <c r="AX1003" s="24">
        <f t="shared" si="277"/>
        <v>986</v>
      </c>
    </row>
    <row r="1004" spans="50:50" x14ac:dyDescent="0.25">
      <c r="AX1004" s="24">
        <f t="shared" si="277"/>
        <v>987</v>
      </c>
    </row>
    <row r="1005" spans="50:50" x14ac:dyDescent="0.25">
      <c r="AX1005" s="24">
        <f t="shared" si="277"/>
        <v>988</v>
      </c>
    </row>
    <row r="1006" spans="50:50" x14ac:dyDescent="0.25">
      <c r="AX1006" s="24">
        <f t="shared" si="277"/>
        <v>989</v>
      </c>
    </row>
    <row r="1007" spans="50:50" x14ac:dyDescent="0.25">
      <c r="AX1007" s="24">
        <f t="shared" si="277"/>
        <v>990</v>
      </c>
    </row>
    <row r="1008" spans="50:50" x14ac:dyDescent="0.25">
      <c r="AX1008" s="24">
        <f t="shared" si="277"/>
        <v>991</v>
      </c>
    </row>
    <row r="1009" spans="50:50" x14ac:dyDescent="0.25">
      <c r="AX1009" s="24">
        <f t="shared" si="277"/>
        <v>992</v>
      </c>
    </row>
    <row r="1010" spans="50:50" x14ac:dyDescent="0.25">
      <c r="AX1010" s="24">
        <f t="shared" si="277"/>
        <v>993</v>
      </c>
    </row>
    <row r="1011" spans="50:50" x14ac:dyDescent="0.25">
      <c r="AX1011" s="24">
        <f t="shared" si="277"/>
        <v>994</v>
      </c>
    </row>
    <row r="1012" spans="50:50" x14ac:dyDescent="0.25">
      <c r="AX1012" s="24">
        <f t="shared" si="277"/>
        <v>995</v>
      </c>
    </row>
    <row r="1013" spans="50:50" x14ac:dyDescent="0.25">
      <c r="AX1013" s="24">
        <f t="shared" si="277"/>
        <v>996</v>
      </c>
    </row>
    <row r="1014" spans="50:50" x14ac:dyDescent="0.25">
      <c r="AX1014" s="24">
        <f t="shared" si="277"/>
        <v>997</v>
      </c>
    </row>
    <row r="1015" spans="50:50" x14ac:dyDescent="0.25">
      <c r="AX1015" s="24">
        <f t="shared" si="277"/>
        <v>998</v>
      </c>
    </row>
    <row r="1016" spans="50:50" x14ac:dyDescent="0.25">
      <c r="AX1016" s="24">
        <f t="shared" si="277"/>
        <v>999</v>
      </c>
    </row>
    <row r="1017" spans="50:50" x14ac:dyDescent="0.25">
      <c r="AX1017" s="24">
        <f t="shared" si="277"/>
        <v>1000</v>
      </c>
    </row>
    <row r="1018" spans="50:50" x14ac:dyDescent="0.25">
      <c r="AX1018" s="24">
        <f t="shared" si="277"/>
        <v>1001</v>
      </c>
    </row>
    <row r="1019" spans="50:50" x14ac:dyDescent="0.25">
      <c r="AX1019" s="24">
        <f t="shared" si="277"/>
        <v>1002</v>
      </c>
    </row>
    <row r="1020" spans="50:50" x14ac:dyDescent="0.25">
      <c r="AX1020" s="24">
        <f t="shared" si="277"/>
        <v>1003</v>
      </c>
    </row>
    <row r="1021" spans="50:50" x14ac:dyDescent="0.25">
      <c r="AX1021" s="24">
        <f t="shared" si="277"/>
        <v>1004</v>
      </c>
    </row>
    <row r="1022" spans="50:50" x14ac:dyDescent="0.25">
      <c r="AX1022" s="24">
        <f t="shared" si="277"/>
        <v>1005</v>
      </c>
    </row>
    <row r="1023" spans="50:50" x14ac:dyDescent="0.25">
      <c r="AX1023" s="24">
        <f t="shared" si="277"/>
        <v>1006</v>
      </c>
    </row>
    <row r="1024" spans="50:50" x14ac:dyDescent="0.25">
      <c r="AX1024" s="24">
        <f t="shared" si="277"/>
        <v>1007</v>
      </c>
    </row>
    <row r="1025" spans="50:50" x14ac:dyDescent="0.25">
      <c r="AX1025" s="24">
        <f t="shared" si="277"/>
        <v>1008</v>
      </c>
    </row>
    <row r="1026" spans="50:50" x14ac:dyDescent="0.25">
      <c r="AX1026" s="24">
        <f t="shared" si="277"/>
        <v>1009</v>
      </c>
    </row>
    <row r="1027" spans="50:50" x14ac:dyDescent="0.25">
      <c r="AX1027" s="24">
        <f t="shared" si="277"/>
        <v>1010</v>
      </c>
    </row>
  </sheetData>
  <mergeCells count="37">
    <mergeCell ref="BC15:BF15"/>
    <mergeCell ref="BG15:BJ15"/>
    <mergeCell ref="BK15:BN15"/>
    <mergeCell ref="BO15:BP15"/>
    <mergeCell ref="BE8:BK8"/>
    <mergeCell ref="BE9:BF9"/>
    <mergeCell ref="BG9:BI9"/>
    <mergeCell ref="BJ9:BK9"/>
    <mergeCell ref="BC9:BD9"/>
    <mergeCell ref="C9:D9"/>
    <mergeCell ref="E9:F9"/>
    <mergeCell ref="G9:H9"/>
    <mergeCell ref="K9:N9"/>
    <mergeCell ref="AY9:AZ9"/>
    <mergeCell ref="AY15:BB15"/>
    <mergeCell ref="S15:T15"/>
    <mergeCell ref="I9:J9"/>
    <mergeCell ref="O15:R15"/>
    <mergeCell ref="K15:N15"/>
    <mergeCell ref="G15:J15"/>
    <mergeCell ref="BA9:BB9"/>
    <mergeCell ref="AM15:AN15"/>
    <mergeCell ref="AE9:AH9"/>
    <mergeCell ref="I8:O8"/>
    <mergeCell ref="C15:F15"/>
    <mergeCell ref="AQ9:AR9"/>
    <mergeCell ref="AS9:AT9"/>
    <mergeCell ref="AU9:AV9"/>
    <mergeCell ref="AC8:AI8"/>
    <mergeCell ref="W9:X9"/>
    <mergeCell ref="Y9:Z9"/>
    <mergeCell ref="AA9:AB9"/>
    <mergeCell ref="AC9:AD9"/>
    <mergeCell ref="W15:Z15"/>
    <mergeCell ref="AA15:AD15"/>
    <mergeCell ref="AE15:AH15"/>
    <mergeCell ref="AI15:AL15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FAB2-031D-4169-952E-3345248CCF2A}">
  <sheetPr>
    <pageSetUpPr fitToPage="1"/>
  </sheetPr>
  <dimension ref="A1:U217"/>
  <sheetViews>
    <sheetView workbookViewId="0"/>
  </sheetViews>
  <sheetFormatPr defaultRowHeight="13.3" x14ac:dyDescent="0.25"/>
  <cols>
    <col min="1" max="1" width="2.765625" style="2" customWidth="1"/>
    <col min="2" max="2" width="9.23046875" style="5" customWidth="1"/>
    <col min="3" max="4" width="9.23046875" style="2"/>
    <col min="5" max="6" width="9.23046875" style="2" customWidth="1"/>
    <col min="7" max="18" width="11.84375" style="2" customWidth="1"/>
    <col min="19" max="20" width="15.4609375" style="2" customWidth="1"/>
    <col min="21" max="21" width="9.23046875" style="2"/>
    <col min="22" max="16384" width="9.23046875" style="4"/>
  </cols>
  <sheetData>
    <row r="1" spans="1:21" s="2" customFormat="1" ht="12.45" x14ac:dyDescent="0.25">
      <c r="A1" s="42" t="s">
        <v>27</v>
      </c>
      <c r="B1" s="5"/>
    </row>
    <row r="3" spans="1:21" s="2" customFormat="1" ht="15" x14ac:dyDescent="0.25">
      <c r="B3" s="27"/>
    </row>
    <row r="4" spans="1:21" s="2" customFormat="1" ht="15" x14ac:dyDescent="0.25">
      <c r="B4" s="5"/>
      <c r="F4" s="27"/>
    </row>
    <row r="5" spans="1:21" s="2" customFormat="1" ht="15" x14ac:dyDescent="0.25">
      <c r="B5" s="5"/>
      <c r="L5"/>
      <c r="Q5" s="27"/>
      <c r="U5" s="6"/>
    </row>
    <row r="6" spans="1:21" s="2" customFormat="1" ht="15" x14ac:dyDescent="0.25">
      <c r="B6" s="26"/>
      <c r="M6" s="27"/>
      <c r="Q6"/>
      <c r="S6" s="27"/>
    </row>
    <row r="7" spans="1:21" s="2" customFormat="1" ht="15" x14ac:dyDescent="0.25">
      <c r="B7" s="5"/>
      <c r="Q7" s="27"/>
      <c r="S7"/>
    </row>
    <row r="8" spans="1:21" s="2" customFormat="1" ht="22.3" customHeight="1" x14ac:dyDescent="0.25">
      <c r="B8" s="5"/>
      <c r="I8" s="67" t="s">
        <v>40</v>
      </c>
      <c r="J8" s="68"/>
      <c r="K8" s="68"/>
      <c r="L8" s="68"/>
      <c r="M8" s="68"/>
      <c r="N8" s="68"/>
      <c r="O8" s="68"/>
      <c r="S8" s="27"/>
    </row>
    <row r="9" spans="1:21" s="2" customFormat="1" ht="22.3" customHeight="1" x14ac:dyDescent="0.25">
      <c r="B9" s="5"/>
      <c r="C9" s="57" t="s">
        <v>11</v>
      </c>
      <c r="D9" s="58"/>
      <c r="E9" s="57" t="s">
        <v>12</v>
      </c>
      <c r="F9" s="58"/>
      <c r="G9" s="79" t="s">
        <v>41</v>
      </c>
      <c r="H9" s="80"/>
      <c r="I9" s="57" t="s">
        <v>18</v>
      </c>
      <c r="J9" s="59"/>
      <c r="K9" s="57" t="s">
        <v>19</v>
      </c>
      <c r="L9" s="60"/>
      <c r="M9" s="61"/>
      <c r="N9" s="56"/>
      <c r="O9" s="78" t="s">
        <v>13</v>
      </c>
    </row>
    <row r="10" spans="1:21" s="2" customFormat="1" ht="22.3" customHeight="1" x14ac:dyDescent="0.25">
      <c r="B10" s="1" t="s">
        <v>6</v>
      </c>
      <c r="C10" s="1" t="s">
        <v>2</v>
      </c>
      <c r="D10" s="8">
        <v>0.2</v>
      </c>
      <c r="E10" s="1" t="s">
        <v>0</v>
      </c>
      <c r="F10" s="19">
        <v>1E-3</v>
      </c>
      <c r="G10" s="75" t="s">
        <v>8</v>
      </c>
      <c r="H10" s="76">
        <v>80</v>
      </c>
      <c r="I10" s="31" t="s">
        <v>29</v>
      </c>
      <c r="J10" s="7">
        <f>D10/(F10*H10)</f>
        <v>2.5</v>
      </c>
      <c r="K10" s="31" t="s">
        <v>34</v>
      </c>
      <c r="L10" s="1">
        <f>(F10*H10/D10)*(1-D10/F10)</f>
        <v>-79.599999999999994</v>
      </c>
      <c r="M10" s="31" t="s">
        <v>32</v>
      </c>
      <c r="N10" s="1">
        <f>-D10/F10</f>
        <v>-200</v>
      </c>
      <c r="O10" s="77">
        <f>($F$10*$D$11*$H$10*$H$11+$D$10*$D$11*$H$10)/($D$10*$D$11-$F$10*$F$11*$H$10*$H$11)</f>
        <v>125.58139534883721</v>
      </c>
    </row>
    <row r="11" spans="1:21" s="2" customFormat="1" ht="22.3" customHeight="1" x14ac:dyDescent="0.25">
      <c r="B11" s="1" t="s">
        <v>9</v>
      </c>
      <c r="C11" s="1" t="s">
        <v>3</v>
      </c>
      <c r="D11" s="8">
        <v>0.3</v>
      </c>
      <c r="E11" s="1" t="s">
        <v>1</v>
      </c>
      <c r="F11" s="19">
        <v>1.5E-3</v>
      </c>
      <c r="G11" s="75" t="s">
        <v>14</v>
      </c>
      <c r="H11" s="76">
        <v>70</v>
      </c>
      <c r="I11" s="31" t="s">
        <v>30</v>
      </c>
      <c r="J11" s="7">
        <f>D11/(F11*H11)</f>
        <v>2.8571428571428572</v>
      </c>
      <c r="K11" s="31" t="s">
        <v>31</v>
      </c>
      <c r="L11" s="1">
        <f>-D11/F11</f>
        <v>-200</v>
      </c>
      <c r="M11" s="31" t="s">
        <v>33</v>
      </c>
      <c r="N11" s="51">
        <f>(F11*H11/D11)*(1-D10/F11)</f>
        <v>-46.31666666666667</v>
      </c>
      <c r="O11" s="77">
        <f>($F$11*$D$10*$H$10*$H$11+$D$10*$D$11*$H$11)/($D$10*$D$11-$F$10*$F$11*$H$10*$H$11)</f>
        <v>113.95348837209302</v>
      </c>
    </row>
    <row r="12" spans="1:21" s="2" customFormat="1" ht="12.45" x14ac:dyDescent="0.25">
      <c r="B12" s="5"/>
    </row>
    <row r="13" spans="1:21" s="2" customFormat="1" ht="21.45" customHeight="1" x14ac:dyDescent="0.25">
      <c r="B13" s="1" t="s">
        <v>4</v>
      </c>
      <c r="C13" s="36">
        <v>1</v>
      </c>
      <c r="F13" s="30"/>
      <c r="G13" s="30"/>
      <c r="K13" s="30"/>
    </row>
    <row r="14" spans="1:21" s="2" customFormat="1" ht="12.45" x14ac:dyDescent="0.25">
      <c r="B14" s="9"/>
      <c r="C14" s="37"/>
      <c r="F14" s="30"/>
      <c r="G14" s="30"/>
      <c r="K14" s="30"/>
    </row>
    <row r="15" spans="1:21" s="2" customFormat="1" ht="23.15" customHeight="1" x14ac:dyDescent="0.25">
      <c r="B15" s="9"/>
      <c r="C15" s="54" t="s">
        <v>21</v>
      </c>
      <c r="D15" s="55"/>
      <c r="E15" s="55"/>
      <c r="F15" s="56"/>
      <c r="G15" s="54" t="s">
        <v>22</v>
      </c>
      <c r="H15" s="55"/>
      <c r="I15" s="55"/>
      <c r="J15" s="56"/>
      <c r="K15" s="54" t="s">
        <v>23</v>
      </c>
      <c r="L15" s="55"/>
      <c r="M15" s="55"/>
      <c r="N15" s="56"/>
      <c r="O15" s="54" t="s">
        <v>24</v>
      </c>
      <c r="P15" s="55"/>
      <c r="Q15" s="55"/>
      <c r="R15" s="56"/>
      <c r="S15" s="57" t="s">
        <v>20</v>
      </c>
      <c r="T15" s="64"/>
    </row>
    <row r="16" spans="1:21" s="28" customFormat="1" ht="42" customHeight="1" x14ac:dyDescent="0.25">
      <c r="B16" s="34" t="s">
        <v>5</v>
      </c>
      <c r="C16" s="34" t="s">
        <v>6</v>
      </c>
      <c r="D16" s="35" t="s">
        <v>7</v>
      </c>
      <c r="E16" s="34" t="s">
        <v>9</v>
      </c>
      <c r="F16" s="35" t="s">
        <v>10</v>
      </c>
      <c r="G16" s="34" t="s">
        <v>6</v>
      </c>
      <c r="H16" s="35" t="s">
        <v>7</v>
      </c>
      <c r="I16" s="34" t="s">
        <v>9</v>
      </c>
      <c r="J16" s="35" t="s">
        <v>10</v>
      </c>
      <c r="K16" s="34" t="s">
        <v>6</v>
      </c>
      <c r="L16" s="35" t="s">
        <v>7</v>
      </c>
      <c r="M16" s="34" t="s">
        <v>9</v>
      </c>
      <c r="N16" s="35" t="s">
        <v>10</v>
      </c>
      <c r="O16" s="34" t="s">
        <v>6</v>
      </c>
      <c r="P16" s="35" t="s">
        <v>7</v>
      </c>
      <c r="Q16" s="34" t="s">
        <v>9</v>
      </c>
      <c r="R16" s="35" t="s">
        <v>10</v>
      </c>
      <c r="S16" s="34" t="s">
        <v>48</v>
      </c>
      <c r="T16" s="35" t="s">
        <v>39</v>
      </c>
    </row>
    <row r="17" spans="2:21" s="2" customFormat="1" ht="12.45" x14ac:dyDescent="0.25">
      <c r="B17" s="24">
        <v>0</v>
      </c>
      <c r="C17" s="14">
        <v>1</v>
      </c>
      <c r="D17" s="15">
        <f>$D$10*C17*(1-C17/$H$10)+$F$10*C17*E17</f>
        <v>0.19850000000000001</v>
      </c>
      <c r="E17" s="14">
        <v>1</v>
      </c>
      <c r="F17" s="15">
        <f>$D$11*E17*(1-E17/$H$11)+$F$11*C17*E17</f>
        <v>0.29721428571428571</v>
      </c>
      <c r="G17" s="14">
        <v>90</v>
      </c>
      <c r="H17" s="15">
        <f>$D$10*G17*(1-G17/$H$10)+$F$10*G17*I17</f>
        <v>-2.16</v>
      </c>
      <c r="I17" s="14">
        <v>1</v>
      </c>
      <c r="J17" s="15">
        <f>$D$11*I17*(1-I17/$H$11)+$F$11*G17*I17</f>
        <v>0.43071428571428572</v>
      </c>
      <c r="K17" s="14">
        <v>1</v>
      </c>
      <c r="L17" s="15">
        <f>$D$10*K17*(1-K17/$H$10)+$F$10*K17*M17</f>
        <v>0.28749999999999998</v>
      </c>
      <c r="M17" s="14">
        <v>90</v>
      </c>
      <c r="N17" s="15">
        <f>$D$11*M17*(1-M17/$H$11)+$F$11*K17*M17</f>
        <v>-7.5792857142857173</v>
      </c>
      <c r="O17" s="14">
        <v>90</v>
      </c>
      <c r="P17" s="15">
        <f>$D$10*O17*(1-O17/$H$10)+$F$10*O17*Q17</f>
        <v>5.85</v>
      </c>
      <c r="Q17" s="14">
        <v>90</v>
      </c>
      <c r="R17" s="15">
        <f>$D$11*Q17*(1-Q17/$H$11)+$F$11*O17*Q17</f>
        <v>4.4357142857142833</v>
      </c>
      <c r="S17" s="32">
        <f>$J$10*B17+$N$10</f>
        <v>-200</v>
      </c>
      <c r="T17" s="33">
        <f>$J$11*B17+$L$11</f>
        <v>-200</v>
      </c>
      <c r="U17" s="28"/>
    </row>
    <row r="18" spans="2:21" s="2" customFormat="1" ht="12.45" x14ac:dyDescent="0.25">
      <c r="B18" s="24">
        <f>+B17+$C$13</f>
        <v>1</v>
      </c>
      <c r="C18" s="14">
        <f>+C17+D17*$C$13</f>
        <v>1.1985000000000001</v>
      </c>
      <c r="D18" s="15">
        <f>$D$10*C18*(1-C18/$H$10)+$F$10*C18*E18</f>
        <v>0.23766370569642861</v>
      </c>
      <c r="E18" s="14">
        <f>+E17+F17*$C$13</f>
        <v>1.2972142857142857</v>
      </c>
      <c r="F18" s="15">
        <f>$D$11*E18*(1-E18/$H$11)+$F$11*C18*E18</f>
        <v>0.38428450311188039</v>
      </c>
      <c r="G18" s="14">
        <f>+G17+H17*$C$13</f>
        <v>87.84</v>
      </c>
      <c r="H18" s="15">
        <f>$D$10*G18*(1-G18/$H$10)+$F$10*G18*I18</f>
        <v>-1.5959900571428589</v>
      </c>
      <c r="I18" s="14">
        <f>+I17+J17*$C$13</f>
        <v>1.4307142857142856</v>
      </c>
      <c r="J18" s="15">
        <f>$D$11*I18*(1-I18/$H$11)+$F$11*G18*I18</f>
        <v>0.60895258556851306</v>
      </c>
      <c r="K18" s="14">
        <f>+K17+L17*$C$13</f>
        <v>1.2875000000000001</v>
      </c>
      <c r="L18" s="15">
        <f>$D$10*K18*(1-K18/$H$10)+$F$10*K18*M18</f>
        <v>0.35947252901785715</v>
      </c>
      <c r="M18" s="14">
        <f>+M17+N17*$C$13</f>
        <v>82.420714285714283</v>
      </c>
      <c r="N18" s="15">
        <f>$D$11*M18*(1-M18/$H$11)+$F$11*K18*M18</f>
        <v>-4.2282141813957708</v>
      </c>
      <c r="O18" s="14">
        <f>+O17+P17*$C$13</f>
        <v>95.85</v>
      </c>
      <c r="P18" s="15">
        <f>$D$10*O18*(1-O18/$H$10)+$F$10*O18*Q18</f>
        <v>5.2536069642857148</v>
      </c>
      <c r="Q18" s="14">
        <f>+Q17+R17*$C$13</f>
        <v>94.435714285714283</v>
      </c>
      <c r="R18" s="15">
        <f>$D$11*Q18*(1-Q18/$H$11)+$F$11*O18*Q18</f>
        <v>3.6877628243440217</v>
      </c>
      <c r="S18" s="32">
        <f t="shared" ref="S18:S81" si="0">$J$10*B18+$N$10</f>
        <v>-197.5</v>
      </c>
      <c r="T18" s="33">
        <f t="shared" ref="T18:T81" si="1">$J$11*B18+$L$11</f>
        <v>-197.14285714285714</v>
      </c>
      <c r="U18" s="28"/>
    </row>
    <row r="19" spans="2:21" s="2" customFormat="1" ht="12.45" x14ac:dyDescent="0.25">
      <c r="B19" s="24">
        <f t="shared" ref="B19:B82" si="2">+B18+$C$13</f>
        <v>2</v>
      </c>
      <c r="C19" s="14">
        <f t="shared" ref="C19:C82" si="3">+C18+D18*$C$13</f>
        <v>1.4361637056964287</v>
      </c>
      <c r="D19" s="15">
        <f t="shared" ref="D19:D82" si="4">$D$10*C19*(1-C19/$H$10)+$F$10*C19*E19</f>
        <v>0.28449123319707115</v>
      </c>
      <c r="E19" s="14">
        <f t="shared" ref="E19:E82" si="5">+E18+F18*$C$13</f>
        <v>1.6814987888261661</v>
      </c>
      <c r="F19" s="15">
        <f t="shared" ref="F19:F82" si="6">$D$11*E19*(1-E19/$H$11)+$F$11*C19*E19</f>
        <v>0.4959544057589888</v>
      </c>
      <c r="G19" s="14">
        <f t="shared" ref="G19:G82" si="7">+G18+H18*$C$13</f>
        <v>86.244009942857147</v>
      </c>
      <c r="H19" s="15">
        <f t="shared" ref="H19:H82" si="8">$D$10*G19*(1-G19/$H$10)+$F$10*G19*I19</f>
        <v>-1.1703620890606468</v>
      </c>
      <c r="I19" s="14">
        <f t="shared" ref="I19:I82" si="9">+I18+J18*$C$13</f>
        <v>2.0396668712827988</v>
      </c>
      <c r="J19" s="15">
        <f t="shared" ref="J19:J82" si="10">$D$11*I19*(1-I19/$H$11)+$F$11*G19*I19</f>
        <v>0.85793403222191955</v>
      </c>
      <c r="K19" s="14">
        <f t="shared" ref="K19:K82" si="11">+K18+L18*$C$13</f>
        <v>1.6469725290178572</v>
      </c>
      <c r="L19" s="15">
        <f t="shared" ref="L19:L82" si="12">$D$10*K19*(1-K19/$H$10)+$F$10*K19*M19</f>
        <v>0.45139410917226125</v>
      </c>
      <c r="M19" s="14">
        <f t="shared" ref="M19:M82" si="13">+M18+N18*$C$13</f>
        <v>78.192500104318512</v>
      </c>
      <c r="N19" s="15">
        <f t="shared" ref="N19:N82" si="14">$D$11*M19*(1-M19/$H$11)+$F$11*K19*M19</f>
        <v>-2.5522232159361042</v>
      </c>
      <c r="O19" s="14">
        <f t="shared" ref="O19:O82" si="15">+O18+P18*$C$13</f>
        <v>101.1036069642857</v>
      </c>
      <c r="P19" s="15">
        <f t="shared" ref="P19:P82" si="16">$D$10*O19*(1-O19/$H$10)+$F$10*O19*Q19</f>
        <v>4.5865105035896594</v>
      </c>
      <c r="Q19" s="14">
        <f t="shared" ref="Q19:Q82" si="17">+Q18+R18*$C$13</f>
        <v>98.123477110058303</v>
      </c>
      <c r="R19" s="15">
        <f t="shared" ref="R19:R82" si="18">$D$11*Q19*(1-Q19/$H$11)+$F$11*O19*Q19</f>
        <v>3.0542132135678202</v>
      </c>
      <c r="S19" s="32">
        <f t="shared" si="0"/>
        <v>-195</v>
      </c>
      <c r="T19" s="33">
        <f t="shared" si="1"/>
        <v>-194.28571428571428</v>
      </c>
      <c r="U19" s="28"/>
    </row>
    <row r="20" spans="2:21" s="2" customFormat="1" ht="12.45" x14ac:dyDescent="0.25">
      <c r="B20" s="24">
        <f t="shared" si="2"/>
        <v>3</v>
      </c>
      <c r="C20" s="14">
        <f t="shared" si="3"/>
        <v>1.7206549388935</v>
      </c>
      <c r="D20" s="15">
        <f t="shared" si="4"/>
        <v>0.34047599982532589</v>
      </c>
      <c r="E20" s="14">
        <f t="shared" si="5"/>
        <v>2.177453194585155</v>
      </c>
      <c r="F20" s="15">
        <f t="shared" si="6"/>
        <v>0.63853605927457324</v>
      </c>
      <c r="G20" s="14">
        <f t="shared" si="7"/>
        <v>85.073647853796501</v>
      </c>
      <c r="H20" s="15">
        <f t="shared" si="8"/>
        <v>-0.83257484823453187</v>
      </c>
      <c r="I20" s="14">
        <f t="shared" si="9"/>
        <v>2.8976009035047183</v>
      </c>
      <c r="J20" s="15">
        <f t="shared" si="10"/>
        <v>1.2030612422541427</v>
      </c>
      <c r="K20" s="14">
        <f t="shared" si="11"/>
        <v>2.0983666381901185</v>
      </c>
      <c r="L20" s="15">
        <f t="shared" si="12"/>
        <v>0.56738650479339514</v>
      </c>
      <c r="M20" s="14">
        <f t="shared" si="13"/>
        <v>75.640276888382402</v>
      </c>
      <c r="N20" s="15">
        <f t="shared" si="14"/>
        <v>-1.5903417592725975</v>
      </c>
      <c r="O20" s="14">
        <f t="shared" si="15"/>
        <v>105.69011746787537</v>
      </c>
      <c r="P20" s="15">
        <f t="shared" si="16"/>
        <v>3.9055031430742</v>
      </c>
      <c r="Q20" s="14">
        <f t="shared" si="17"/>
        <v>101.17769032362612</v>
      </c>
      <c r="R20" s="15">
        <f t="shared" si="18"/>
        <v>2.520994263563864</v>
      </c>
      <c r="S20" s="32">
        <f t="shared" si="0"/>
        <v>-192.5</v>
      </c>
      <c r="T20" s="33">
        <f t="shared" si="1"/>
        <v>-191.42857142857142</v>
      </c>
      <c r="U20" s="28"/>
    </row>
    <row r="21" spans="2:21" s="2" customFormat="1" ht="12.45" x14ac:dyDescent="0.25">
      <c r="B21" s="24">
        <f t="shared" si="2"/>
        <v>4</v>
      </c>
      <c r="C21" s="14">
        <f t="shared" si="3"/>
        <v>2.0611309387188257</v>
      </c>
      <c r="D21" s="15">
        <f t="shared" si="4"/>
        <v>0.40740965845163529</v>
      </c>
      <c r="E21" s="14">
        <f t="shared" si="5"/>
        <v>2.815989253859728</v>
      </c>
      <c r="F21" s="15">
        <f t="shared" si="6"/>
        <v>0.81951812225703424</v>
      </c>
      <c r="G21" s="14">
        <f t="shared" si="7"/>
        <v>84.241073005561972</v>
      </c>
      <c r="H21" s="15">
        <f t="shared" si="8"/>
        <v>-0.54773717251664555</v>
      </c>
      <c r="I21" s="14">
        <f t="shared" si="9"/>
        <v>4.1006621457588608</v>
      </c>
      <c r="J21" s="15">
        <f t="shared" si="10"/>
        <v>1.6762987837999987</v>
      </c>
      <c r="K21" s="14">
        <f t="shared" si="11"/>
        <v>2.6657531429835135</v>
      </c>
      <c r="L21" s="15">
        <f t="shared" si="12"/>
        <v>0.71278387635653617</v>
      </c>
      <c r="M21" s="14">
        <f t="shared" si="13"/>
        <v>74.049935129109798</v>
      </c>
      <c r="N21" s="15">
        <f t="shared" si="14"/>
        <v>-0.98917644441356023</v>
      </c>
      <c r="O21" s="14">
        <f t="shared" si="15"/>
        <v>109.59562061094957</v>
      </c>
      <c r="P21" s="15">
        <f t="shared" si="16"/>
        <v>3.2560456733141265</v>
      </c>
      <c r="Q21" s="14">
        <f t="shared" si="17"/>
        <v>103.69868458718999</v>
      </c>
      <c r="R21" s="15">
        <f t="shared" si="18"/>
        <v>2.0709142664788036</v>
      </c>
      <c r="S21" s="32">
        <f t="shared" si="0"/>
        <v>-190</v>
      </c>
      <c r="T21" s="33">
        <f t="shared" si="1"/>
        <v>-188.57142857142858</v>
      </c>
      <c r="U21" s="28"/>
    </row>
    <row r="22" spans="2:21" s="2" customFormat="1" ht="12.45" x14ac:dyDescent="0.25">
      <c r="B22" s="24">
        <f t="shared" si="2"/>
        <v>5</v>
      </c>
      <c r="C22" s="14">
        <f t="shared" si="3"/>
        <v>2.468540597170461</v>
      </c>
      <c r="D22" s="15">
        <f t="shared" si="4"/>
        <v>0.48744828528365236</v>
      </c>
      <c r="E22" s="14">
        <f t="shared" si="5"/>
        <v>3.6355073761167622</v>
      </c>
      <c r="F22" s="15">
        <f t="shared" si="6"/>
        <v>1.0474698925226309</v>
      </c>
      <c r="G22" s="14">
        <f t="shared" si="7"/>
        <v>83.693335833045325</v>
      </c>
      <c r="H22" s="15">
        <f t="shared" si="8"/>
        <v>-0.28927585937625588</v>
      </c>
      <c r="I22" s="14">
        <f t="shared" si="9"/>
        <v>5.7769609295588591</v>
      </c>
      <c r="J22" s="15">
        <f t="shared" si="10"/>
        <v>2.3152996431328008</v>
      </c>
      <c r="K22" s="14">
        <f t="shared" si="11"/>
        <v>3.3785370193400497</v>
      </c>
      <c r="L22" s="15">
        <f t="shared" si="12"/>
        <v>0.89400960076769842</v>
      </c>
      <c r="M22" s="14">
        <f t="shared" si="13"/>
        <v>73.060758684696239</v>
      </c>
      <c r="N22" s="15">
        <f t="shared" si="14"/>
        <v>-0.58811950456122475</v>
      </c>
      <c r="O22" s="14">
        <f t="shared" si="15"/>
        <v>112.8516662842637</v>
      </c>
      <c r="P22" s="15">
        <f t="shared" si="16"/>
        <v>2.6678622718703568</v>
      </c>
      <c r="Q22" s="14">
        <f t="shared" si="17"/>
        <v>105.7695988536688</v>
      </c>
      <c r="R22" s="15">
        <f t="shared" si="18"/>
        <v>1.690115543956864</v>
      </c>
      <c r="S22" s="32">
        <f t="shared" si="0"/>
        <v>-187.5</v>
      </c>
      <c r="T22" s="33">
        <f t="shared" si="1"/>
        <v>-185.71428571428572</v>
      </c>
      <c r="U22" s="28"/>
    </row>
    <row r="23" spans="2:21" s="2" customFormat="1" ht="12.45" x14ac:dyDescent="0.25">
      <c r="B23" s="24">
        <f t="shared" si="2"/>
        <v>6</v>
      </c>
      <c r="C23" s="14">
        <f t="shared" si="3"/>
        <v>2.9559888824541134</v>
      </c>
      <c r="D23" s="15">
        <f t="shared" si="4"/>
        <v>0.5831959295507253</v>
      </c>
      <c r="E23" s="14">
        <f t="shared" si="5"/>
        <v>4.6829772686393927</v>
      </c>
      <c r="F23" s="15">
        <f t="shared" si="6"/>
        <v>1.3316705261407431</v>
      </c>
      <c r="G23" s="14">
        <f t="shared" si="7"/>
        <v>83.404059973669064</v>
      </c>
      <c r="H23" s="15">
        <f t="shared" si="8"/>
        <v>-3.4853669367318707E-2</v>
      </c>
      <c r="I23" s="14">
        <f t="shared" si="9"/>
        <v>8.0922605726916608</v>
      </c>
      <c r="J23" s="15">
        <f t="shared" si="10"/>
        <v>3.1594206173856119</v>
      </c>
      <c r="K23" s="14">
        <f t="shared" si="11"/>
        <v>4.2725466201077484</v>
      </c>
      <c r="L23" s="15">
        <f t="shared" si="12"/>
        <v>1.1185154170484386</v>
      </c>
      <c r="M23" s="14">
        <f t="shared" si="13"/>
        <v>72.472639180135019</v>
      </c>
      <c r="N23" s="15">
        <f t="shared" si="14"/>
        <v>-0.30353027902203905</v>
      </c>
      <c r="O23" s="14">
        <f t="shared" si="15"/>
        <v>115.51952855613406</v>
      </c>
      <c r="P23" s="15">
        <f t="shared" si="16"/>
        <v>2.1556975626386574</v>
      </c>
      <c r="Q23" s="14">
        <f t="shared" si="17"/>
        <v>107.45971439762566</v>
      </c>
      <c r="R23" s="15">
        <f t="shared" si="18"/>
        <v>1.368785273619455</v>
      </c>
      <c r="S23" s="32">
        <f t="shared" si="0"/>
        <v>-185</v>
      </c>
      <c r="T23" s="33">
        <f t="shared" si="1"/>
        <v>-182.85714285714286</v>
      </c>
      <c r="U23" s="28"/>
    </row>
    <row r="24" spans="2:21" s="2" customFormat="1" ht="12.45" x14ac:dyDescent="0.25">
      <c r="B24" s="24">
        <f t="shared" si="2"/>
        <v>7</v>
      </c>
      <c r="C24" s="14">
        <f t="shared" si="3"/>
        <v>3.5391848120048386</v>
      </c>
      <c r="D24" s="15">
        <f t="shared" si="4"/>
        <v>0.69780933969199765</v>
      </c>
      <c r="E24" s="14">
        <f t="shared" si="5"/>
        <v>6.014647794780136</v>
      </c>
      <c r="F24" s="15">
        <f t="shared" si="6"/>
        <v>1.6812848146416488</v>
      </c>
      <c r="G24" s="14">
        <f t="shared" si="7"/>
        <v>83.369206304301741</v>
      </c>
      <c r="H24" s="15">
        <f t="shared" si="8"/>
        <v>0.23582359174306722</v>
      </c>
      <c r="I24" s="14">
        <f t="shared" si="9"/>
        <v>11.251681190077273</v>
      </c>
      <c r="J24" s="15">
        <f t="shared" si="10"/>
        <v>4.2399971114755486</v>
      </c>
      <c r="K24" s="14">
        <f t="shared" si="11"/>
        <v>5.3910620371561873</v>
      </c>
      <c r="L24" s="15">
        <f t="shared" si="12"/>
        <v>1.3946216759622518</v>
      </c>
      <c r="M24" s="14">
        <f t="shared" si="13"/>
        <v>72.169108901112978</v>
      </c>
      <c r="N24" s="15">
        <f t="shared" si="14"/>
        <v>-8.7294884419426899E-2</v>
      </c>
      <c r="O24" s="14">
        <f t="shared" si="15"/>
        <v>117.67522611877271</v>
      </c>
      <c r="P24" s="15">
        <f t="shared" si="16"/>
        <v>1.7228164254743721</v>
      </c>
      <c r="Q24" s="14">
        <f t="shared" si="17"/>
        <v>108.82849967124511</v>
      </c>
      <c r="R24" s="15">
        <f t="shared" si="18"/>
        <v>1.0997101874406532</v>
      </c>
      <c r="S24" s="32">
        <f t="shared" si="0"/>
        <v>-182.5</v>
      </c>
      <c r="T24" s="33">
        <f t="shared" si="1"/>
        <v>-180</v>
      </c>
      <c r="U24" s="28"/>
    </row>
    <row r="25" spans="2:21" s="2" customFormat="1" ht="12.45" x14ac:dyDescent="0.25">
      <c r="B25" s="24">
        <f t="shared" si="2"/>
        <v>8</v>
      </c>
      <c r="C25" s="14">
        <f t="shared" si="3"/>
        <v>4.2369941516968366</v>
      </c>
      <c r="D25" s="15">
        <f t="shared" si="4"/>
        <v>0.83512615319355743</v>
      </c>
      <c r="E25" s="14">
        <f t="shared" si="5"/>
        <v>7.695932609421785</v>
      </c>
      <c r="F25" s="15">
        <f t="shared" si="6"/>
        <v>2.103859591890231</v>
      </c>
      <c r="G25" s="14">
        <f t="shared" si="7"/>
        <v>83.605029896044812</v>
      </c>
      <c r="H25" s="15">
        <f t="shared" si="8"/>
        <v>0.54168564695382926</v>
      </c>
      <c r="I25" s="14">
        <f t="shared" si="9"/>
        <v>15.49167830155282</v>
      </c>
      <c r="J25" s="15">
        <f t="shared" si="10"/>
        <v>5.5617392749256833</v>
      </c>
      <c r="K25" s="14">
        <f t="shared" si="11"/>
        <v>6.7856837131184395</v>
      </c>
      <c r="L25" s="15">
        <f t="shared" si="12"/>
        <v>1.7311473753725959</v>
      </c>
      <c r="M25" s="14">
        <f t="shared" si="13"/>
        <v>72.081814016693556</v>
      </c>
      <c r="N25" s="15">
        <f t="shared" si="14"/>
        <v>9.0568312354874503E-2</v>
      </c>
      <c r="O25" s="14">
        <f t="shared" si="15"/>
        <v>119.39804254424709</v>
      </c>
      <c r="P25" s="15">
        <f t="shared" si="16"/>
        <v>1.3650901778751052</v>
      </c>
      <c r="Q25" s="14">
        <f t="shared" si="17"/>
        <v>109.92820985868576</v>
      </c>
      <c r="R25" s="15">
        <f t="shared" si="18"/>
        <v>0.87680547644934137</v>
      </c>
      <c r="S25" s="32">
        <f t="shared" si="0"/>
        <v>-180</v>
      </c>
      <c r="T25" s="33">
        <f t="shared" si="1"/>
        <v>-177.14285714285714</v>
      </c>
      <c r="U25" s="28"/>
    </row>
    <row r="26" spans="2:21" s="2" customFormat="1" ht="12.45" x14ac:dyDescent="0.25">
      <c r="B26" s="24">
        <f t="shared" si="2"/>
        <v>9</v>
      </c>
      <c r="C26" s="14">
        <f t="shared" si="3"/>
        <v>5.0721203048903938</v>
      </c>
      <c r="D26" s="15">
        <f t="shared" si="4"/>
        <v>0.9998137750178564</v>
      </c>
      <c r="E26" s="14">
        <f t="shared" si="5"/>
        <v>9.799792201312016</v>
      </c>
      <c r="F26" s="15">
        <f t="shared" si="6"/>
        <v>2.6029137028103086</v>
      </c>
      <c r="G26" s="14">
        <f t="shared" si="7"/>
        <v>84.146715542998635</v>
      </c>
      <c r="H26" s="15">
        <f t="shared" si="8"/>
        <v>0.89924470692981195</v>
      </c>
      <c r="I26" s="14">
        <f t="shared" si="9"/>
        <v>21.053417576478502</v>
      </c>
      <c r="J26" s="15">
        <f t="shared" si="10"/>
        <v>7.0737617901835179</v>
      </c>
      <c r="K26" s="14">
        <f t="shared" si="11"/>
        <v>8.5168310884910348</v>
      </c>
      <c r="L26" s="15">
        <f t="shared" si="12"/>
        <v>2.1367051777739894</v>
      </c>
      <c r="M26" s="14">
        <f t="shared" si="13"/>
        <v>72.172382329048432</v>
      </c>
      <c r="N26" s="15">
        <f t="shared" si="14"/>
        <v>0.25007994996738614</v>
      </c>
      <c r="O26" s="14">
        <f t="shared" si="15"/>
        <v>120.76313272212219</v>
      </c>
      <c r="P26" s="15">
        <f t="shared" si="16"/>
        <v>1.0744517554658906</v>
      </c>
      <c r="Q26" s="14">
        <f t="shared" si="17"/>
        <v>110.8050153351351</v>
      </c>
      <c r="R26" s="15">
        <f t="shared" si="18"/>
        <v>0.69431108853312296</v>
      </c>
      <c r="S26" s="32">
        <f t="shared" si="0"/>
        <v>-177.5</v>
      </c>
      <c r="T26" s="33">
        <f t="shared" si="1"/>
        <v>-174.28571428571428</v>
      </c>
      <c r="U26" s="28"/>
    </row>
    <row r="27" spans="2:21" s="2" customFormat="1" ht="12.45" x14ac:dyDescent="0.25">
      <c r="B27" s="24">
        <f t="shared" si="2"/>
        <v>10</v>
      </c>
      <c r="C27" s="14">
        <f t="shared" si="3"/>
        <v>6.0719340799082504</v>
      </c>
      <c r="D27" s="15">
        <f t="shared" si="4"/>
        <v>1.1975242699670916</v>
      </c>
      <c r="E27" s="14">
        <f t="shared" si="5"/>
        <v>12.402705904122325</v>
      </c>
      <c r="F27" s="15">
        <f t="shared" si="6"/>
        <v>3.1745153313266732</v>
      </c>
      <c r="G27" s="14">
        <f t="shared" si="7"/>
        <v>85.045960249928441</v>
      </c>
      <c r="H27" s="15">
        <f t="shared" si="8"/>
        <v>1.3192566412644118</v>
      </c>
      <c r="I27" s="14">
        <f t="shared" si="9"/>
        <v>28.12717936666202</v>
      </c>
      <c r="J27" s="15">
        <f t="shared" si="10"/>
        <v>8.63571590986232</v>
      </c>
      <c r="K27" s="14">
        <f t="shared" si="11"/>
        <v>10.653536266265025</v>
      </c>
      <c r="L27" s="15">
        <f t="shared" si="12"/>
        <v>2.6185179941931507</v>
      </c>
      <c r="M27" s="14">
        <f t="shared" si="13"/>
        <v>72.422462279015818</v>
      </c>
      <c r="N27" s="15">
        <f t="shared" si="14"/>
        <v>0.40544435103957899</v>
      </c>
      <c r="O27" s="14">
        <f t="shared" si="15"/>
        <v>121.83758447758808</v>
      </c>
      <c r="P27" s="15">
        <f t="shared" si="16"/>
        <v>0.84133301952192951</v>
      </c>
      <c r="Q27" s="14">
        <f t="shared" si="17"/>
        <v>111.49932642366822</v>
      </c>
      <c r="R27" s="15">
        <f t="shared" si="18"/>
        <v>0.54658314661416085</v>
      </c>
      <c r="S27" s="32">
        <f t="shared" si="0"/>
        <v>-175</v>
      </c>
      <c r="T27" s="33">
        <f t="shared" si="1"/>
        <v>-171.42857142857142</v>
      </c>
      <c r="U27" s="28"/>
    </row>
    <row r="28" spans="2:21" s="2" customFormat="1" ht="12.45" x14ac:dyDescent="0.25">
      <c r="B28" s="24">
        <f t="shared" si="2"/>
        <v>11</v>
      </c>
      <c r="C28" s="14">
        <f t="shared" si="3"/>
        <v>7.2694583498753422</v>
      </c>
      <c r="D28" s="15">
        <f t="shared" si="4"/>
        <v>1.4350170692015281</v>
      </c>
      <c r="E28" s="14">
        <f t="shared" si="5"/>
        <v>15.577221235448999</v>
      </c>
      <c r="F28" s="15">
        <f t="shared" si="6"/>
        <v>3.8030955060238636</v>
      </c>
      <c r="G28" s="14">
        <f t="shared" si="7"/>
        <v>86.365216891192858</v>
      </c>
      <c r="H28" s="15">
        <f t="shared" si="8"/>
        <v>1.8007020806868446</v>
      </c>
      <c r="I28" s="14">
        <f t="shared" si="9"/>
        <v>36.76289527652434</v>
      </c>
      <c r="J28" s="15">
        <f t="shared" si="10"/>
        <v>9.9992339943464579</v>
      </c>
      <c r="K28" s="14">
        <f t="shared" si="11"/>
        <v>13.272054260458177</v>
      </c>
      <c r="L28" s="15">
        <f t="shared" si="12"/>
        <v>3.1806182198299471</v>
      </c>
      <c r="M28" s="14">
        <f t="shared" si="13"/>
        <v>72.827906630055395</v>
      </c>
      <c r="N28" s="15">
        <f t="shared" si="14"/>
        <v>0.56721880693799398</v>
      </c>
      <c r="O28" s="14">
        <f t="shared" si="15"/>
        <v>122.67891749711001</v>
      </c>
      <c r="P28" s="15">
        <f t="shared" si="16"/>
        <v>0.65616239982650981</v>
      </c>
      <c r="Q28" s="14">
        <f t="shared" si="17"/>
        <v>112.04590957028239</v>
      </c>
      <c r="R28" s="15">
        <f t="shared" si="18"/>
        <v>0.42819699475428052</v>
      </c>
      <c r="S28" s="32">
        <f t="shared" si="0"/>
        <v>-172.5</v>
      </c>
      <c r="T28" s="33">
        <f t="shared" si="1"/>
        <v>-168.57142857142856</v>
      </c>
      <c r="U28" s="28"/>
    </row>
    <row r="29" spans="2:21" s="2" customFormat="1" ht="12.45" x14ac:dyDescent="0.25">
      <c r="B29" s="24">
        <f t="shared" si="2"/>
        <v>12</v>
      </c>
      <c r="C29" s="14">
        <f t="shared" si="3"/>
        <v>8.7044754190768696</v>
      </c>
      <c r="D29" s="15">
        <f t="shared" si="4"/>
        <v>1.7201708437021648</v>
      </c>
      <c r="E29" s="14">
        <f t="shared" si="5"/>
        <v>19.380316741472861</v>
      </c>
      <c r="F29" s="15">
        <f t="shared" si="6"/>
        <v>4.4574382141920559</v>
      </c>
      <c r="G29" s="14">
        <f t="shared" si="7"/>
        <v>88.165918971879705</v>
      </c>
      <c r="H29" s="15">
        <f t="shared" si="8"/>
        <v>2.3229367242339558</v>
      </c>
      <c r="I29" s="14">
        <f t="shared" si="9"/>
        <v>46.762129270870801</v>
      </c>
      <c r="J29" s="15">
        <f t="shared" si="10"/>
        <v>10.841320500437915</v>
      </c>
      <c r="K29" s="14">
        <f t="shared" si="11"/>
        <v>16.452672480288122</v>
      </c>
      <c r="L29" s="15">
        <f t="shared" si="12"/>
        <v>3.8213543771630647</v>
      </c>
      <c r="M29" s="14">
        <f t="shared" si="13"/>
        <v>73.395125436993382</v>
      </c>
      <c r="N29" s="15">
        <f t="shared" si="14"/>
        <v>0.74338040931481908</v>
      </c>
      <c r="O29" s="14">
        <f t="shared" si="15"/>
        <v>123.33507989693652</v>
      </c>
      <c r="P29" s="15">
        <f t="shared" si="16"/>
        <v>0.51016406596336417</v>
      </c>
      <c r="Q29" s="14">
        <f t="shared" si="17"/>
        <v>112.47410656503666</v>
      </c>
      <c r="R29" s="15">
        <f t="shared" si="18"/>
        <v>0.33413071622878476</v>
      </c>
      <c r="S29" s="32">
        <f t="shared" si="0"/>
        <v>-170</v>
      </c>
      <c r="T29" s="33">
        <f t="shared" si="1"/>
        <v>-165.71428571428572</v>
      </c>
      <c r="U29" s="28"/>
    </row>
    <row r="30" spans="2:21" s="2" customFormat="1" ht="12.45" x14ac:dyDescent="0.25">
      <c r="B30" s="24">
        <f t="shared" si="2"/>
        <v>13</v>
      </c>
      <c r="C30" s="14">
        <f t="shared" si="3"/>
        <v>10.424646262779035</v>
      </c>
      <c r="D30" s="15">
        <f t="shared" si="4"/>
        <v>2.0617462914072395</v>
      </c>
      <c r="E30" s="14">
        <f t="shared" si="5"/>
        <v>23.837754955664916</v>
      </c>
      <c r="F30" s="15">
        <f t="shared" si="6"/>
        <v>5.0887686113969233</v>
      </c>
      <c r="G30" s="14">
        <f t="shared" si="7"/>
        <v>90.48885569611366</v>
      </c>
      <c r="H30" s="15">
        <f t="shared" si="8"/>
        <v>2.8396588801968128</v>
      </c>
      <c r="I30" s="14">
        <f t="shared" si="9"/>
        <v>57.603449771308718</v>
      </c>
      <c r="J30" s="15">
        <f t="shared" si="10"/>
        <v>10.879065631371102</v>
      </c>
      <c r="K30" s="14">
        <f t="shared" si="11"/>
        <v>20.274026857451187</v>
      </c>
      <c r="L30" s="15">
        <f t="shared" si="12"/>
        <v>4.5303010176479619</v>
      </c>
      <c r="M30" s="14">
        <f t="shared" si="13"/>
        <v>74.138505846308206</v>
      </c>
      <c r="N30" s="15">
        <f t="shared" si="14"/>
        <v>0.93967491712831142</v>
      </c>
      <c r="O30" s="14">
        <f t="shared" si="15"/>
        <v>123.84524396289989</v>
      </c>
      <c r="P30" s="15">
        <f t="shared" si="16"/>
        <v>0.39570132912751887</v>
      </c>
      <c r="Q30" s="14">
        <f t="shared" si="17"/>
        <v>112.80823728126545</v>
      </c>
      <c r="R30" s="15">
        <f t="shared" si="18"/>
        <v>0.25990926289435734</v>
      </c>
      <c r="S30" s="32">
        <f t="shared" si="0"/>
        <v>-167.5</v>
      </c>
      <c r="T30" s="33">
        <f t="shared" si="1"/>
        <v>-162.85714285714286</v>
      </c>
      <c r="U30" s="28"/>
    </row>
    <row r="31" spans="2:21" s="2" customFormat="1" ht="12.45" x14ac:dyDescent="0.25">
      <c r="B31" s="24">
        <f t="shared" si="2"/>
        <v>14</v>
      </c>
      <c r="C31" s="14">
        <f t="shared" si="3"/>
        <v>12.486392554186274</v>
      </c>
      <c r="D31" s="15">
        <f t="shared" si="4"/>
        <v>2.4686914417804133</v>
      </c>
      <c r="E31" s="14">
        <f t="shared" si="5"/>
        <v>28.926523567061839</v>
      </c>
      <c r="F31" s="15">
        <f t="shared" si="6"/>
        <v>5.6336942528088594</v>
      </c>
      <c r="G31" s="14">
        <f t="shared" si="7"/>
        <v>93.328514576310468</v>
      </c>
      <c r="H31" s="15">
        <f t="shared" si="8"/>
        <v>3.2815452696920135</v>
      </c>
      <c r="I31" s="14">
        <f t="shared" si="9"/>
        <v>68.482515402679823</v>
      </c>
      <c r="J31" s="15">
        <f t="shared" si="10"/>
        <v>10.032433565369152</v>
      </c>
      <c r="K31" s="14">
        <f t="shared" si="11"/>
        <v>24.804327875099148</v>
      </c>
      <c r="L31" s="15">
        <f t="shared" si="12"/>
        <v>5.2849926836035195</v>
      </c>
      <c r="M31" s="14">
        <f t="shared" si="13"/>
        <v>75.078180763436521</v>
      </c>
      <c r="N31" s="15">
        <f t="shared" si="14"/>
        <v>1.1594218322832481</v>
      </c>
      <c r="O31" s="14">
        <f t="shared" si="15"/>
        <v>124.2409452920274</v>
      </c>
      <c r="P31" s="15">
        <f t="shared" si="16"/>
        <v>0.3063512498280101</v>
      </c>
      <c r="Q31" s="14">
        <f t="shared" si="17"/>
        <v>113.0681465441598</v>
      </c>
      <c r="R31" s="15">
        <f t="shared" si="18"/>
        <v>0.20167366427979871</v>
      </c>
      <c r="S31" s="32">
        <f t="shared" si="0"/>
        <v>-165</v>
      </c>
      <c r="T31" s="33">
        <f t="shared" si="1"/>
        <v>-160</v>
      </c>
      <c r="U31" s="28"/>
    </row>
    <row r="32" spans="2:21" s="2" customFormat="1" ht="12.45" x14ac:dyDescent="0.25">
      <c r="B32" s="24">
        <f t="shared" si="2"/>
        <v>15</v>
      </c>
      <c r="C32" s="14">
        <f t="shared" si="3"/>
        <v>14.955083995966687</v>
      </c>
      <c r="D32" s="15">
        <f t="shared" si="4"/>
        <v>2.948731416292361</v>
      </c>
      <c r="E32" s="14">
        <f t="shared" si="5"/>
        <v>34.560217819870701</v>
      </c>
      <c r="F32" s="15">
        <f t="shared" si="6"/>
        <v>6.0244475476256367</v>
      </c>
      <c r="G32" s="14">
        <f t="shared" si="7"/>
        <v>96.610059846002486</v>
      </c>
      <c r="H32" s="15">
        <f t="shared" si="8"/>
        <v>3.5735867291890866</v>
      </c>
      <c r="I32" s="14">
        <f t="shared" si="9"/>
        <v>78.514948968048969</v>
      </c>
      <c r="J32" s="15">
        <f t="shared" si="10"/>
        <v>8.5127832335196789</v>
      </c>
      <c r="K32" s="14">
        <f t="shared" si="11"/>
        <v>30.089320558702667</v>
      </c>
      <c r="L32" s="15">
        <f t="shared" si="12"/>
        <v>6.0483837456592102</v>
      </c>
      <c r="M32" s="14">
        <f t="shared" si="13"/>
        <v>76.237602595719764</v>
      </c>
      <c r="N32" s="15">
        <f t="shared" si="14"/>
        <v>1.4028784896550484</v>
      </c>
      <c r="O32" s="14">
        <f t="shared" si="15"/>
        <v>124.54729654185542</v>
      </c>
      <c r="P32" s="15">
        <f t="shared" si="16"/>
        <v>0.23683650540208134</v>
      </c>
      <c r="Q32" s="14">
        <f t="shared" si="17"/>
        <v>113.2698202084396</v>
      </c>
      <c r="R32" s="15">
        <f t="shared" si="18"/>
        <v>0.15618302099422365</v>
      </c>
      <c r="S32" s="32">
        <f t="shared" si="0"/>
        <v>-162.5</v>
      </c>
      <c r="T32" s="33">
        <f t="shared" si="1"/>
        <v>-157.14285714285714</v>
      </c>
      <c r="U32" s="28"/>
    </row>
    <row r="33" spans="2:21" s="2" customFormat="1" ht="12.45" x14ac:dyDescent="0.25">
      <c r="B33" s="24">
        <f t="shared" si="2"/>
        <v>16</v>
      </c>
      <c r="C33" s="14">
        <f t="shared" si="3"/>
        <v>17.90381541225905</v>
      </c>
      <c r="D33" s="15">
        <f t="shared" si="4"/>
        <v>3.5060169239691552</v>
      </c>
      <c r="E33" s="14">
        <f t="shared" si="5"/>
        <v>40.584665367496335</v>
      </c>
      <c r="F33" s="15">
        <f t="shared" si="6"/>
        <v>6.2062655905323094</v>
      </c>
      <c r="G33" s="14">
        <f t="shared" si="7"/>
        <v>100.18364657519157</v>
      </c>
      <c r="H33" s="15">
        <f t="shared" si="8"/>
        <v>3.6635772774034523</v>
      </c>
      <c r="I33" s="14">
        <f t="shared" si="9"/>
        <v>87.027732201568654</v>
      </c>
      <c r="J33" s="15">
        <f t="shared" si="10"/>
        <v>6.7271979846629444</v>
      </c>
      <c r="K33" s="14">
        <f t="shared" si="11"/>
        <v>36.137704304361876</v>
      </c>
      <c r="L33" s="15">
        <f t="shared" si="12"/>
        <v>6.7684554274103146</v>
      </c>
      <c r="M33" s="14">
        <f t="shared" si="13"/>
        <v>77.640481085374816</v>
      </c>
      <c r="N33" s="15">
        <f t="shared" si="14"/>
        <v>1.6662918618723386</v>
      </c>
      <c r="O33" s="14">
        <f t="shared" si="15"/>
        <v>124.7841330472575</v>
      </c>
      <c r="P33" s="15">
        <f t="shared" si="16"/>
        <v>0.18289243656267296</v>
      </c>
      <c r="Q33" s="14">
        <f t="shared" si="17"/>
        <v>113.42600322943382</v>
      </c>
      <c r="R33" s="15">
        <f t="shared" si="18"/>
        <v>0.12077114895836161</v>
      </c>
      <c r="S33" s="32">
        <f t="shared" si="0"/>
        <v>-160</v>
      </c>
      <c r="T33" s="33">
        <f t="shared" si="1"/>
        <v>-154.28571428571428</v>
      </c>
      <c r="U33" s="28"/>
    </row>
    <row r="34" spans="2:21" s="2" customFormat="1" ht="12.45" x14ac:dyDescent="0.25">
      <c r="B34" s="24">
        <f t="shared" si="2"/>
        <v>17</v>
      </c>
      <c r="C34" s="14">
        <f t="shared" si="3"/>
        <v>21.409832336228206</v>
      </c>
      <c r="D34" s="15">
        <f t="shared" si="4"/>
        <v>4.1378001522495564</v>
      </c>
      <c r="E34" s="14">
        <f t="shared" si="5"/>
        <v>46.790930958028646</v>
      </c>
      <c r="F34" s="15">
        <f t="shared" si="6"/>
        <v>6.1568530391854273</v>
      </c>
      <c r="G34" s="14">
        <f t="shared" si="7"/>
        <v>103.84722385259502</v>
      </c>
      <c r="H34" s="15">
        <f t="shared" si="8"/>
        <v>3.5450192381255645</v>
      </c>
      <c r="I34" s="14">
        <f t="shared" si="9"/>
        <v>93.754930186231604</v>
      </c>
      <c r="J34" s="15">
        <f t="shared" si="10"/>
        <v>5.0593903141198027</v>
      </c>
      <c r="K34" s="14">
        <f t="shared" si="11"/>
        <v>42.906159731772192</v>
      </c>
      <c r="L34" s="15">
        <f t="shared" si="12"/>
        <v>7.381634656919541</v>
      </c>
      <c r="M34" s="14">
        <f t="shared" si="13"/>
        <v>79.306772947247154</v>
      </c>
      <c r="N34" s="15">
        <f t="shared" si="14"/>
        <v>1.9408801918336263</v>
      </c>
      <c r="O34" s="14">
        <f t="shared" si="15"/>
        <v>124.96702548382017</v>
      </c>
      <c r="P34" s="15">
        <f t="shared" si="16"/>
        <v>0.14111409842974965</v>
      </c>
      <c r="Q34" s="14">
        <f t="shared" si="17"/>
        <v>113.54677437839217</v>
      </c>
      <c r="R34" s="15">
        <f t="shared" si="18"/>
        <v>9.3279262810689545E-2</v>
      </c>
      <c r="S34" s="32">
        <f t="shared" si="0"/>
        <v>-157.5</v>
      </c>
      <c r="T34" s="33">
        <f t="shared" si="1"/>
        <v>-151.42857142857144</v>
      </c>
      <c r="U34" s="28"/>
    </row>
    <row r="35" spans="2:21" s="2" customFormat="1" ht="12.45" x14ac:dyDescent="0.25">
      <c r="B35" s="24">
        <f t="shared" si="2"/>
        <v>18</v>
      </c>
      <c r="C35" s="14">
        <f t="shared" si="3"/>
        <v>25.547632488477763</v>
      </c>
      <c r="D35" s="15">
        <f t="shared" si="4"/>
        <v>4.8305132099198707</v>
      </c>
      <c r="E35" s="14">
        <f t="shared" si="5"/>
        <v>52.947783997214074</v>
      </c>
      <c r="F35" s="15">
        <f t="shared" si="6"/>
        <v>5.8985088596288211</v>
      </c>
      <c r="G35" s="14">
        <f t="shared" si="7"/>
        <v>107.39224309072058</v>
      </c>
      <c r="H35" s="15">
        <f t="shared" si="8"/>
        <v>3.2576054560211709</v>
      </c>
      <c r="I35" s="14">
        <f t="shared" si="9"/>
        <v>98.814320500351414</v>
      </c>
      <c r="J35" s="15">
        <f t="shared" si="10"/>
        <v>3.7152622880775841</v>
      </c>
      <c r="K35" s="14">
        <f t="shared" si="11"/>
        <v>50.287794388691736</v>
      </c>
      <c r="L35" s="15">
        <f t="shared" si="12"/>
        <v>7.8211684921618465</v>
      </c>
      <c r="M35" s="14">
        <f t="shared" si="13"/>
        <v>81.247653139080782</v>
      </c>
      <c r="N35" s="15">
        <f t="shared" si="14"/>
        <v>2.2121675382639214</v>
      </c>
      <c r="O35" s="14">
        <f t="shared" si="15"/>
        <v>125.10813958224992</v>
      </c>
      <c r="P35" s="15">
        <f t="shared" si="16"/>
        <v>0.10880713519863683</v>
      </c>
      <c r="Q35" s="14">
        <f t="shared" si="17"/>
        <v>113.64005364120285</v>
      </c>
      <c r="R35" s="15">
        <f t="shared" si="18"/>
        <v>7.1980525225839642E-2</v>
      </c>
      <c r="S35" s="32">
        <f t="shared" si="0"/>
        <v>-155</v>
      </c>
      <c r="T35" s="33">
        <f t="shared" si="1"/>
        <v>-148.57142857142856</v>
      </c>
      <c r="U35" s="28"/>
    </row>
    <row r="36" spans="2:21" s="2" customFormat="1" ht="12.45" x14ac:dyDescent="0.25">
      <c r="B36" s="24">
        <f t="shared" si="2"/>
        <v>19</v>
      </c>
      <c r="C36" s="14">
        <f t="shared" si="3"/>
        <v>30.378145698397635</v>
      </c>
      <c r="D36" s="15">
        <f t="shared" si="4"/>
        <v>5.5561910577125904</v>
      </c>
      <c r="E36" s="14">
        <f t="shared" si="5"/>
        <v>58.846292856842894</v>
      </c>
      <c r="F36" s="15">
        <f t="shared" si="6"/>
        <v>5.4944089601194106</v>
      </c>
      <c r="G36" s="14">
        <f t="shared" si="7"/>
        <v>110.64984854674175</v>
      </c>
      <c r="H36" s="15">
        <f t="shared" si="8"/>
        <v>2.8663800579064169</v>
      </c>
      <c r="I36" s="14">
        <f t="shared" si="9"/>
        <v>102.529582788429</v>
      </c>
      <c r="J36" s="15">
        <f t="shared" si="10"/>
        <v>2.7234189895963521</v>
      </c>
      <c r="K36" s="14">
        <f t="shared" si="11"/>
        <v>58.108962880853582</v>
      </c>
      <c r="L36" s="15">
        <f t="shared" si="12"/>
        <v>8.0299272802321884</v>
      </c>
      <c r="M36" s="14">
        <f t="shared" si="13"/>
        <v>83.459820677344709</v>
      </c>
      <c r="N36" s="15">
        <f t="shared" si="14"/>
        <v>2.460270203757756</v>
      </c>
      <c r="O36" s="14">
        <f t="shared" si="15"/>
        <v>125.21694671744855</v>
      </c>
      <c r="P36" s="15">
        <f t="shared" si="16"/>
        <v>8.3853703739224628E-2</v>
      </c>
      <c r="Q36" s="14">
        <f t="shared" si="17"/>
        <v>113.71203416642869</v>
      </c>
      <c r="R36" s="15">
        <f t="shared" si="18"/>
        <v>5.5506345238285348E-2</v>
      </c>
      <c r="S36" s="32">
        <f t="shared" si="0"/>
        <v>-152.5</v>
      </c>
      <c r="T36" s="33">
        <f t="shared" si="1"/>
        <v>-145.71428571428572</v>
      </c>
      <c r="U36" s="28"/>
    </row>
    <row r="37" spans="2:21" s="2" customFormat="1" ht="12.45" x14ac:dyDescent="0.25">
      <c r="B37" s="24">
        <f t="shared" si="2"/>
        <v>20</v>
      </c>
      <c r="C37" s="14">
        <f t="shared" si="3"/>
        <v>35.934336756110227</v>
      </c>
      <c r="D37" s="15">
        <f t="shared" si="4"/>
        <v>6.2707164021834068</v>
      </c>
      <c r="E37" s="14">
        <f t="shared" si="5"/>
        <v>64.340701816962309</v>
      </c>
      <c r="F37" s="15">
        <f t="shared" si="6"/>
        <v>5.0285887417003874</v>
      </c>
      <c r="G37" s="14">
        <f t="shared" si="7"/>
        <v>113.51622860464816</v>
      </c>
      <c r="H37" s="15">
        <f t="shared" si="8"/>
        <v>2.4363341405325407</v>
      </c>
      <c r="I37" s="14">
        <f t="shared" si="9"/>
        <v>105.25300177802535</v>
      </c>
      <c r="J37" s="15">
        <f t="shared" si="10"/>
        <v>2.019810321782936</v>
      </c>
      <c r="K37" s="14">
        <f t="shared" si="11"/>
        <v>66.138890161085769</v>
      </c>
      <c r="L37" s="15">
        <f t="shared" si="12"/>
        <v>7.9745555062824769</v>
      </c>
      <c r="M37" s="14">
        <f t="shared" si="13"/>
        <v>85.920090881102468</v>
      </c>
      <c r="N37" s="15">
        <f t="shared" si="14"/>
        <v>2.6617506572390379</v>
      </c>
      <c r="O37" s="14">
        <f t="shared" si="15"/>
        <v>125.30080042118777</v>
      </c>
      <c r="P37" s="15">
        <f t="shared" si="16"/>
        <v>6.4597506823506734E-2</v>
      </c>
      <c r="Q37" s="14">
        <f t="shared" si="17"/>
        <v>113.76754051166698</v>
      </c>
      <c r="R37" s="15">
        <f t="shared" si="18"/>
        <v>4.2779668133675841E-2</v>
      </c>
      <c r="S37" s="32">
        <f t="shared" si="0"/>
        <v>-150</v>
      </c>
      <c r="T37" s="33">
        <f t="shared" si="1"/>
        <v>-142.85714285714286</v>
      </c>
      <c r="U37" s="28"/>
    </row>
    <row r="38" spans="2:21" s="2" customFormat="1" ht="12.45" x14ac:dyDescent="0.25">
      <c r="B38" s="24">
        <f t="shared" si="2"/>
        <v>21</v>
      </c>
      <c r="C38" s="14">
        <f t="shared" si="3"/>
        <v>42.205053158293637</v>
      </c>
      <c r="D38" s="15">
        <f t="shared" si="4"/>
        <v>6.9155789470042244</v>
      </c>
      <c r="E38" s="14">
        <f t="shared" si="5"/>
        <v>69.369290558662698</v>
      </c>
      <c r="F38" s="15">
        <f t="shared" si="6"/>
        <v>4.5791098926331522</v>
      </c>
      <c r="G38" s="14">
        <f t="shared" si="7"/>
        <v>115.9525627451807</v>
      </c>
      <c r="H38" s="15">
        <f t="shared" si="8"/>
        <v>2.0165780069534733</v>
      </c>
      <c r="I38" s="14">
        <f t="shared" si="9"/>
        <v>107.27281209980829</v>
      </c>
      <c r="J38" s="15">
        <f t="shared" si="10"/>
        <v>1.5220103474359448</v>
      </c>
      <c r="K38" s="14">
        <f t="shared" si="11"/>
        <v>74.113445667368239</v>
      </c>
      <c r="L38" s="15">
        <f t="shared" si="12"/>
        <v>7.6557875617160835</v>
      </c>
      <c r="M38" s="14">
        <f t="shared" si="13"/>
        <v>88.581841538341507</v>
      </c>
      <c r="N38" s="15">
        <f t="shared" si="14"/>
        <v>2.7933136386369171</v>
      </c>
      <c r="O38" s="14">
        <f t="shared" si="15"/>
        <v>125.36539792801128</v>
      </c>
      <c r="P38" s="15">
        <f t="shared" si="16"/>
        <v>4.9748169135799714E-2</v>
      </c>
      <c r="Q38" s="14">
        <f t="shared" si="17"/>
        <v>113.81032017980066</v>
      </c>
      <c r="R38" s="15">
        <f t="shared" si="18"/>
        <v>3.2957401442505585E-2</v>
      </c>
      <c r="S38" s="32">
        <f t="shared" si="0"/>
        <v>-147.5</v>
      </c>
      <c r="T38" s="33">
        <f t="shared" si="1"/>
        <v>-140</v>
      </c>
      <c r="U38" s="28"/>
    </row>
    <row r="39" spans="2:21" s="2" customFormat="1" ht="12.45" x14ac:dyDescent="0.25">
      <c r="B39" s="24">
        <f t="shared" si="2"/>
        <v>22</v>
      </c>
      <c r="C39" s="14">
        <f t="shared" si="3"/>
        <v>49.120632105297858</v>
      </c>
      <c r="D39" s="15">
        <f t="shared" si="4"/>
        <v>7.4244273483428715</v>
      </c>
      <c r="E39" s="14">
        <f t="shared" si="5"/>
        <v>73.948400451295853</v>
      </c>
      <c r="F39" s="15">
        <f t="shared" si="6"/>
        <v>4.1972544126671485</v>
      </c>
      <c r="G39" s="14">
        <f t="shared" si="7"/>
        <v>117.96914075213417</v>
      </c>
      <c r="H39" s="15">
        <f t="shared" si="8"/>
        <v>1.6364644483171276</v>
      </c>
      <c r="I39" s="14">
        <f t="shared" si="9"/>
        <v>108.79482244724423</v>
      </c>
      <c r="J39" s="15">
        <f t="shared" si="10"/>
        <v>1.163036926343743</v>
      </c>
      <c r="K39" s="14">
        <f t="shared" si="11"/>
        <v>81.769233229084321</v>
      </c>
      <c r="L39" s="15">
        <f t="shared" si="12"/>
        <v>7.1100042636460143</v>
      </c>
      <c r="M39" s="14">
        <f t="shared" si="13"/>
        <v>91.375155176978424</v>
      </c>
      <c r="N39" s="15">
        <f t="shared" si="14"/>
        <v>2.8368369001077625</v>
      </c>
      <c r="O39" s="14">
        <f t="shared" si="15"/>
        <v>125.41514609714707</v>
      </c>
      <c r="P39" s="15">
        <f t="shared" si="16"/>
        <v>3.8303333037232434E-2</v>
      </c>
      <c r="Q39" s="14">
        <f t="shared" si="17"/>
        <v>113.84327758124316</v>
      </c>
      <c r="R39" s="15">
        <f t="shared" si="18"/>
        <v>2.5382278960410787E-2</v>
      </c>
      <c r="S39" s="32">
        <f t="shared" si="0"/>
        <v>-145</v>
      </c>
      <c r="T39" s="33">
        <f t="shared" si="1"/>
        <v>-137.14285714285714</v>
      </c>
      <c r="U39" s="28"/>
    </row>
    <row r="40" spans="2:21" s="2" customFormat="1" ht="12.45" x14ac:dyDescent="0.25">
      <c r="B40" s="24">
        <f t="shared" si="2"/>
        <v>23</v>
      </c>
      <c r="C40" s="14">
        <f t="shared" si="3"/>
        <v>56.545059453640732</v>
      </c>
      <c r="D40" s="15">
        <f t="shared" si="4"/>
        <v>7.7344032195152099</v>
      </c>
      <c r="E40" s="14">
        <f t="shared" si="5"/>
        <v>78.145654863963003</v>
      </c>
      <c r="F40" s="15">
        <f t="shared" si="6"/>
        <v>3.9000651920316542</v>
      </c>
      <c r="G40" s="14">
        <f t="shared" si="7"/>
        <v>119.60560520045129</v>
      </c>
      <c r="H40" s="15">
        <f t="shared" si="8"/>
        <v>1.3089453685988097</v>
      </c>
      <c r="I40" s="14">
        <f t="shared" si="9"/>
        <v>109.95785937358798</v>
      </c>
      <c r="J40" s="15">
        <f t="shared" si="10"/>
        <v>0.89730441022648577</v>
      </c>
      <c r="K40" s="14">
        <f t="shared" si="11"/>
        <v>88.87923749273034</v>
      </c>
      <c r="L40" s="15">
        <f t="shared" si="12"/>
        <v>6.400540373805736</v>
      </c>
      <c r="M40" s="14">
        <f t="shared" si="13"/>
        <v>94.211992077086194</v>
      </c>
      <c r="N40" s="15">
        <f t="shared" si="14"/>
        <v>2.7842635745656423</v>
      </c>
      <c r="O40" s="14">
        <f t="shared" si="15"/>
        <v>125.45344943018431</v>
      </c>
      <c r="P40" s="15">
        <f t="shared" si="16"/>
        <v>2.9486112662235442E-2</v>
      </c>
      <c r="Q40" s="14">
        <f t="shared" si="17"/>
        <v>113.86865986020356</v>
      </c>
      <c r="R40" s="15">
        <f t="shared" si="18"/>
        <v>1.9543492991708433E-2</v>
      </c>
      <c r="S40" s="32">
        <f t="shared" si="0"/>
        <v>-142.5</v>
      </c>
      <c r="T40" s="33">
        <f t="shared" si="1"/>
        <v>-134.28571428571428</v>
      </c>
      <c r="U40" s="28"/>
    </row>
    <row r="41" spans="2:21" s="2" customFormat="1" ht="12.45" x14ac:dyDescent="0.25">
      <c r="B41" s="24">
        <f t="shared" si="2"/>
        <v>24</v>
      </c>
      <c r="C41" s="14">
        <f t="shared" si="3"/>
        <v>64.279462673155948</v>
      </c>
      <c r="D41" s="15">
        <f t="shared" si="4"/>
        <v>7.8001240305885773</v>
      </c>
      <c r="E41" s="14">
        <f t="shared" si="5"/>
        <v>82.04572005599465</v>
      </c>
      <c r="F41" s="15">
        <f t="shared" si="6"/>
        <v>3.675211732945761</v>
      </c>
      <c r="G41" s="14">
        <f t="shared" si="7"/>
        <v>120.91455056905011</v>
      </c>
      <c r="H41" s="15">
        <f t="shared" si="8"/>
        <v>1.0360910726999482</v>
      </c>
      <c r="I41" s="14">
        <f t="shared" si="9"/>
        <v>110.85516378381446</v>
      </c>
      <c r="J41" s="15">
        <f t="shared" si="10"/>
        <v>0.69597829218476193</v>
      </c>
      <c r="K41" s="14">
        <f t="shared" si="11"/>
        <v>95.27977786653608</v>
      </c>
      <c r="L41" s="15">
        <f t="shared" si="12"/>
        <v>5.6021470899411998</v>
      </c>
      <c r="M41" s="14">
        <f t="shared" si="13"/>
        <v>96.996255651651836</v>
      </c>
      <c r="N41" s="15">
        <f t="shared" si="14"/>
        <v>2.6403766178842432</v>
      </c>
      <c r="O41" s="14">
        <f t="shared" si="15"/>
        <v>125.48293554284655</v>
      </c>
      <c r="P41" s="15">
        <f t="shared" si="16"/>
        <v>2.2695407903460918E-2</v>
      </c>
      <c r="Q41" s="14">
        <f t="shared" si="17"/>
        <v>113.88820335319528</v>
      </c>
      <c r="R41" s="15">
        <f t="shared" si="18"/>
        <v>1.5044999424727479E-2</v>
      </c>
      <c r="S41" s="32">
        <f t="shared" si="0"/>
        <v>-140</v>
      </c>
      <c r="T41" s="33">
        <f t="shared" si="1"/>
        <v>-131.42857142857144</v>
      </c>
      <c r="U41" s="28"/>
    </row>
    <row r="42" spans="2:21" s="2" customFormat="1" ht="12.45" x14ac:dyDescent="0.25">
      <c r="B42" s="24">
        <f t="shared" si="2"/>
        <v>25</v>
      </c>
      <c r="C42" s="14">
        <f t="shared" si="3"/>
        <v>72.079586703744525</v>
      </c>
      <c r="D42" s="15">
        <f t="shared" si="4"/>
        <v>7.6059796274990443</v>
      </c>
      <c r="E42" s="14">
        <f t="shared" si="5"/>
        <v>85.720931788940405</v>
      </c>
      <c r="F42" s="15">
        <f t="shared" si="6"/>
        <v>3.49261005336</v>
      </c>
      <c r="G42" s="14">
        <f t="shared" si="7"/>
        <v>121.95064164175005</v>
      </c>
      <c r="H42" s="15">
        <f t="shared" si="8"/>
        <v>0.81396418830178341</v>
      </c>
      <c r="I42" s="14">
        <f t="shared" si="9"/>
        <v>111.55114207599922</v>
      </c>
      <c r="J42" s="15">
        <f t="shared" si="10"/>
        <v>0.54098280031510981</v>
      </c>
      <c r="K42" s="14">
        <f t="shared" si="11"/>
        <v>100.88192495647728</v>
      </c>
      <c r="L42" s="15">
        <f t="shared" si="12"/>
        <v>4.7850132935161334</v>
      </c>
      <c r="M42" s="14">
        <f t="shared" si="13"/>
        <v>99.636632269536079</v>
      </c>
      <c r="N42" s="15">
        <f t="shared" si="14"/>
        <v>2.4220418986661976</v>
      </c>
      <c r="O42" s="14">
        <f t="shared" si="15"/>
        <v>125.50563095075</v>
      </c>
      <c r="P42" s="15">
        <f t="shared" si="16"/>
        <v>1.746674112090929E-2</v>
      </c>
      <c r="Q42" s="14">
        <f t="shared" si="17"/>
        <v>113.90324835262001</v>
      </c>
      <c r="R42" s="15">
        <f t="shared" si="18"/>
        <v>1.1580289488044571E-2</v>
      </c>
      <c r="S42" s="32">
        <f t="shared" si="0"/>
        <v>-137.5</v>
      </c>
      <c r="T42" s="33">
        <f t="shared" si="1"/>
        <v>-128.57142857142856</v>
      </c>
      <c r="U42" s="28"/>
    </row>
    <row r="43" spans="2:21" s="2" customFormat="1" ht="12.45" x14ac:dyDescent="0.25">
      <c r="B43" s="24">
        <f t="shared" si="2"/>
        <v>26</v>
      </c>
      <c r="C43" s="14">
        <f t="shared" si="3"/>
        <v>79.685566331243564</v>
      </c>
      <c r="D43" s="15">
        <f t="shared" si="4"/>
        <v>7.1716711685409704</v>
      </c>
      <c r="E43" s="14">
        <f t="shared" si="5"/>
        <v>89.213541842300401</v>
      </c>
      <c r="F43" s="15">
        <f t="shared" si="6"/>
        <v>3.3173697559503186</v>
      </c>
      <c r="G43" s="14">
        <f t="shared" si="7"/>
        <v>122.76460583005183</v>
      </c>
      <c r="H43" s="15">
        <f t="shared" si="8"/>
        <v>0.63599558158404967</v>
      </c>
      <c r="I43" s="14">
        <f t="shared" si="9"/>
        <v>112.09212487631433</v>
      </c>
      <c r="J43" s="15">
        <f t="shared" si="10"/>
        <v>0.42057949944661743</v>
      </c>
      <c r="K43" s="14">
        <f t="shared" si="11"/>
        <v>105.66693824999341</v>
      </c>
      <c r="L43" s="15">
        <f t="shared" si="12"/>
        <v>4.0038606733865088</v>
      </c>
      <c r="M43" s="14">
        <f t="shared" si="13"/>
        <v>102.05867416820227</v>
      </c>
      <c r="N43" s="15">
        <f t="shared" si="14"/>
        <v>2.154059512395218</v>
      </c>
      <c r="O43" s="14">
        <f t="shared" si="15"/>
        <v>125.52309769187092</v>
      </c>
      <c r="P43" s="15">
        <f t="shared" si="16"/>
        <v>1.3441567162823631E-2</v>
      </c>
      <c r="Q43" s="14">
        <f t="shared" si="17"/>
        <v>113.91482864210806</v>
      </c>
      <c r="R43" s="15">
        <f t="shared" si="18"/>
        <v>8.9124765229016134E-3</v>
      </c>
      <c r="S43" s="32">
        <f t="shared" si="0"/>
        <v>-135</v>
      </c>
      <c r="T43" s="33">
        <f t="shared" si="1"/>
        <v>-125.71428571428571</v>
      </c>
      <c r="U43" s="28"/>
    </row>
    <row r="44" spans="2:21" s="2" customFormat="1" ht="12.45" x14ac:dyDescent="0.25">
      <c r="B44" s="24">
        <f t="shared" si="2"/>
        <v>27</v>
      </c>
      <c r="C44" s="14">
        <f t="shared" si="3"/>
        <v>86.857237499784532</v>
      </c>
      <c r="D44" s="15">
        <f t="shared" si="4"/>
        <v>6.5479775994827936</v>
      </c>
      <c r="E44" s="14">
        <f t="shared" si="5"/>
        <v>92.530911598250725</v>
      </c>
      <c r="F44" s="15">
        <f t="shared" si="6"/>
        <v>3.1205870928880728</v>
      </c>
      <c r="G44" s="14">
        <f t="shared" si="7"/>
        <v>123.40060141163589</v>
      </c>
      <c r="H44" s="15">
        <f t="shared" si="8"/>
        <v>0.49498459686209095</v>
      </c>
      <c r="I44" s="14">
        <f t="shared" si="9"/>
        <v>112.51270437576095</v>
      </c>
      <c r="J44" s="15">
        <f t="shared" si="10"/>
        <v>0.32669162401013097</v>
      </c>
      <c r="K44" s="14">
        <f t="shared" si="11"/>
        <v>109.67079892337992</v>
      </c>
      <c r="L44" s="15">
        <f t="shared" si="12"/>
        <v>3.2940432041854599</v>
      </c>
      <c r="M44" s="14">
        <f t="shared" si="13"/>
        <v>104.21273368059749</v>
      </c>
      <c r="N44" s="15">
        <f t="shared" si="14"/>
        <v>1.8633441973623324</v>
      </c>
      <c r="O44" s="14">
        <f t="shared" si="15"/>
        <v>125.53653925903374</v>
      </c>
      <c r="P44" s="15">
        <f t="shared" si="16"/>
        <v>1.0343328444459843E-2</v>
      </c>
      <c r="Q44" s="14">
        <f t="shared" si="17"/>
        <v>113.92374111863097</v>
      </c>
      <c r="R44" s="15">
        <f t="shared" si="18"/>
        <v>6.8586756667450288E-3</v>
      </c>
      <c r="S44" s="32">
        <f t="shared" si="0"/>
        <v>-132.5</v>
      </c>
      <c r="T44" s="33">
        <f t="shared" si="1"/>
        <v>-122.85714285714286</v>
      </c>
      <c r="U44" s="28"/>
    </row>
    <row r="45" spans="2:21" s="2" customFormat="1" ht="12.45" x14ac:dyDescent="0.25">
      <c r="B45" s="24">
        <f t="shared" si="2"/>
        <v>28</v>
      </c>
      <c r="C45" s="14">
        <f t="shared" si="3"/>
        <v>93.405215099267323</v>
      </c>
      <c r="D45" s="15">
        <f t="shared" si="4"/>
        <v>5.8040563103155804</v>
      </c>
      <c r="E45" s="14">
        <f t="shared" si="5"/>
        <v>95.651498691138798</v>
      </c>
      <c r="F45" s="15">
        <f t="shared" si="6"/>
        <v>2.8860762426573263</v>
      </c>
      <c r="G45" s="14">
        <f t="shared" si="7"/>
        <v>123.89558600849799</v>
      </c>
      <c r="H45" s="15">
        <f t="shared" si="8"/>
        <v>0.38412971296339116</v>
      </c>
      <c r="I45" s="14">
        <f t="shared" si="9"/>
        <v>112.83939599977109</v>
      </c>
      <c r="J45" s="15">
        <f t="shared" si="10"/>
        <v>0.2534336257441403</v>
      </c>
      <c r="K45" s="14">
        <f t="shared" si="11"/>
        <v>112.96484212756538</v>
      </c>
      <c r="L45" s="15">
        <f t="shared" si="12"/>
        <v>2.6731969242437152</v>
      </c>
      <c r="M45" s="14">
        <f t="shared" si="13"/>
        <v>106.07607787795983</v>
      </c>
      <c r="N45" s="15">
        <f t="shared" si="14"/>
        <v>1.5736917442905458</v>
      </c>
      <c r="O45" s="14">
        <f t="shared" si="15"/>
        <v>125.54688258747821</v>
      </c>
      <c r="P45" s="15">
        <f t="shared" si="16"/>
        <v>7.9588344062102578E-3</v>
      </c>
      <c r="Q45" s="14">
        <f t="shared" si="17"/>
        <v>113.93059979429772</v>
      </c>
      <c r="R45" s="15">
        <f t="shared" si="18"/>
        <v>5.2778080109625591E-3</v>
      </c>
      <c r="S45" s="32">
        <f t="shared" si="0"/>
        <v>-130</v>
      </c>
      <c r="T45" s="33">
        <f t="shared" si="1"/>
        <v>-120</v>
      </c>
      <c r="U45" s="28"/>
    </row>
    <row r="46" spans="2:21" s="2" customFormat="1" ht="12.45" x14ac:dyDescent="0.25">
      <c r="B46" s="24">
        <f t="shared" si="2"/>
        <v>29</v>
      </c>
      <c r="C46" s="14">
        <f t="shared" si="3"/>
        <v>99.209271409582897</v>
      </c>
      <c r="D46" s="15">
        <f t="shared" si="4"/>
        <v>5.0114964635149661</v>
      </c>
      <c r="E46" s="14">
        <f t="shared" si="5"/>
        <v>98.537574933796122</v>
      </c>
      <c r="F46" s="15">
        <f t="shared" si="6"/>
        <v>2.6122325443261083</v>
      </c>
      <c r="G46" s="14">
        <f t="shared" si="7"/>
        <v>124.27971572146137</v>
      </c>
      <c r="H46" s="15">
        <f t="shared" si="8"/>
        <v>0.29746851076883551</v>
      </c>
      <c r="I46" s="14">
        <f t="shared" si="9"/>
        <v>113.09282962551522</v>
      </c>
      <c r="J46" s="15">
        <f t="shared" si="10"/>
        <v>0.19633119290741163</v>
      </c>
      <c r="K46" s="14">
        <f t="shared" si="11"/>
        <v>115.63803905180909</v>
      </c>
      <c r="L46" s="15">
        <f t="shared" si="12"/>
        <v>2.1456258844885507</v>
      </c>
      <c r="M46" s="14">
        <f t="shared" si="13"/>
        <v>107.64976962225037</v>
      </c>
      <c r="N46" s="15">
        <f t="shared" si="14"/>
        <v>1.3026594259609716</v>
      </c>
      <c r="O46" s="14">
        <f t="shared" si="15"/>
        <v>125.55484142188442</v>
      </c>
      <c r="P46" s="15">
        <f t="shared" si="16"/>
        <v>6.1238178116216346E-3</v>
      </c>
      <c r="Q46" s="14">
        <f t="shared" si="17"/>
        <v>113.93587760230868</v>
      </c>
      <c r="R46" s="15">
        <f t="shared" si="18"/>
        <v>4.0611118745523811E-3</v>
      </c>
      <c r="S46" s="32">
        <f t="shared" si="0"/>
        <v>-127.5</v>
      </c>
      <c r="T46" s="33">
        <f t="shared" si="1"/>
        <v>-117.14285714285714</v>
      </c>
      <c r="U46" s="28"/>
    </row>
    <row r="47" spans="2:21" s="2" customFormat="1" ht="12.45" x14ac:dyDescent="0.25">
      <c r="B47" s="24">
        <f t="shared" si="2"/>
        <v>30</v>
      </c>
      <c r="C47" s="14">
        <f t="shared" si="3"/>
        <v>104.22076787309786</v>
      </c>
      <c r="D47" s="15">
        <f t="shared" si="4"/>
        <v>4.23114304006012</v>
      </c>
      <c r="E47" s="14">
        <f t="shared" si="5"/>
        <v>101.14980747812223</v>
      </c>
      <c r="F47" s="15">
        <f t="shared" si="6"/>
        <v>2.3094500681247236</v>
      </c>
      <c r="G47" s="14">
        <f t="shared" si="7"/>
        <v>124.57718423223021</v>
      </c>
      <c r="H47" s="15">
        <f t="shared" si="8"/>
        <v>0.22999442715986795</v>
      </c>
      <c r="I47" s="14">
        <f t="shared" si="9"/>
        <v>113.28916081842263</v>
      </c>
      <c r="J47" s="15">
        <f t="shared" si="10"/>
        <v>0.15189826681777063</v>
      </c>
      <c r="K47" s="14">
        <f t="shared" si="11"/>
        <v>117.78366493629764</v>
      </c>
      <c r="L47" s="15">
        <f t="shared" si="12"/>
        <v>1.7070700697047165</v>
      </c>
      <c r="M47" s="14">
        <f t="shared" si="13"/>
        <v>108.95242904821134</v>
      </c>
      <c r="N47" s="15">
        <f t="shared" si="14"/>
        <v>1.0608170435265478</v>
      </c>
      <c r="O47" s="14">
        <f t="shared" si="15"/>
        <v>125.56096523969605</v>
      </c>
      <c r="P47" s="15">
        <f t="shared" si="16"/>
        <v>4.7117524334705507E-3</v>
      </c>
      <c r="Q47" s="14">
        <f t="shared" si="17"/>
        <v>113.93993871418323</v>
      </c>
      <c r="R47" s="15">
        <f t="shared" si="18"/>
        <v>3.1247798898270673E-3</v>
      </c>
      <c r="S47" s="32">
        <f t="shared" si="0"/>
        <v>-125</v>
      </c>
      <c r="T47" s="33">
        <f t="shared" si="1"/>
        <v>-114.28571428571428</v>
      </c>
      <c r="U47" s="28"/>
    </row>
    <row r="48" spans="2:21" s="2" customFormat="1" ht="12.45" x14ac:dyDescent="0.25">
      <c r="B48" s="24">
        <f t="shared" si="2"/>
        <v>31</v>
      </c>
      <c r="C48" s="14">
        <f t="shared" si="3"/>
        <v>108.45191091315797</v>
      </c>
      <c r="D48" s="15">
        <f t="shared" si="4"/>
        <v>3.5061939133897519</v>
      </c>
      <c r="E48" s="14">
        <f t="shared" si="5"/>
        <v>103.45925754624695</v>
      </c>
      <c r="F48" s="15">
        <f t="shared" si="6"/>
        <v>1.9948029433204084</v>
      </c>
      <c r="G48" s="14">
        <f t="shared" si="7"/>
        <v>124.80717865939008</v>
      </c>
      <c r="H48" s="15">
        <f t="shared" si="8"/>
        <v>0.17761464814775429</v>
      </c>
      <c r="I48" s="14">
        <f t="shared" si="9"/>
        <v>113.4410590852404</v>
      </c>
      <c r="J48" s="15">
        <f t="shared" si="10"/>
        <v>0.11738886249656844</v>
      </c>
      <c r="K48" s="14">
        <f t="shared" si="11"/>
        <v>119.49073500600235</v>
      </c>
      <c r="L48" s="15">
        <f t="shared" si="12"/>
        <v>1.3486212564117572</v>
      </c>
      <c r="M48" s="14">
        <f t="shared" si="13"/>
        <v>110.0132460917379</v>
      </c>
      <c r="N48" s="15">
        <f t="shared" si="14"/>
        <v>0.85268650004855218</v>
      </c>
      <c r="O48" s="14">
        <f t="shared" si="15"/>
        <v>125.56567699212951</v>
      </c>
      <c r="P48" s="15">
        <f t="shared" si="16"/>
        <v>3.6252083868753004E-3</v>
      </c>
      <c r="Q48" s="14">
        <f t="shared" si="17"/>
        <v>113.94306349407306</v>
      </c>
      <c r="R48" s="15">
        <f t="shared" si="18"/>
        <v>2.4042571603608565E-3</v>
      </c>
      <c r="S48" s="32">
        <f t="shared" si="0"/>
        <v>-122.5</v>
      </c>
      <c r="T48" s="33">
        <f t="shared" si="1"/>
        <v>-111.42857142857143</v>
      </c>
      <c r="U48" s="28"/>
    </row>
    <row r="49" spans="2:21" s="2" customFormat="1" ht="12.45" x14ac:dyDescent="0.25">
      <c r="B49" s="24">
        <f t="shared" si="2"/>
        <v>32</v>
      </c>
      <c r="C49" s="14">
        <f t="shared" si="3"/>
        <v>111.95810482654772</v>
      </c>
      <c r="D49" s="15">
        <f t="shared" si="4"/>
        <v>2.8615146331050081</v>
      </c>
      <c r="E49" s="14">
        <f t="shared" si="5"/>
        <v>105.45406048956735</v>
      </c>
      <c r="F49" s="15">
        <f t="shared" si="6"/>
        <v>1.6863352545814863</v>
      </c>
      <c r="G49" s="14">
        <f t="shared" si="7"/>
        <v>124.98479330753783</v>
      </c>
      <c r="H49" s="15">
        <f t="shared" si="8"/>
        <v>0.13704141126038039</v>
      </c>
      <c r="I49" s="14">
        <f t="shared" si="9"/>
        <v>113.55844794773697</v>
      </c>
      <c r="J49" s="15">
        <f t="shared" si="10"/>
        <v>9.0634100649204186E-2</v>
      </c>
      <c r="K49" s="14">
        <f t="shared" si="11"/>
        <v>120.83935626241411</v>
      </c>
      <c r="L49" s="15">
        <f t="shared" si="12"/>
        <v>1.0594641235198896</v>
      </c>
      <c r="M49" s="14">
        <f t="shared" si="13"/>
        <v>110.86593259178645</v>
      </c>
      <c r="N49" s="15">
        <f t="shared" si="14"/>
        <v>0.67842448292914526</v>
      </c>
      <c r="O49" s="14">
        <f t="shared" si="15"/>
        <v>125.56930220051639</v>
      </c>
      <c r="P49" s="15">
        <f t="shared" si="16"/>
        <v>2.7891767255781019E-3</v>
      </c>
      <c r="Q49" s="14">
        <f t="shared" si="17"/>
        <v>113.94546775123342</v>
      </c>
      <c r="R49" s="15">
        <f t="shared" si="18"/>
        <v>1.8498325320059905E-3</v>
      </c>
      <c r="S49" s="32">
        <f t="shared" si="0"/>
        <v>-120</v>
      </c>
      <c r="T49" s="33">
        <f t="shared" si="1"/>
        <v>-108.57142857142857</v>
      </c>
      <c r="U49" s="28"/>
    </row>
    <row r="50" spans="2:21" s="2" customFormat="1" ht="12.45" x14ac:dyDescent="0.25">
      <c r="B50" s="24">
        <f t="shared" si="2"/>
        <v>33</v>
      </c>
      <c r="C50" s="14">
        <f t="shared" si="3"/>
        <v>114.81961945965273</v>
      </c>
      <c r="D50" s="15">
        <f t="shared" si="4"/>
        <v>2.3068808278816526</v>
      </c>
      <c r="E50" s="14">
        <f t="shared" si="5"/>
        <v>107.14039574414883</v>
      </c>
      <c r="F50" s="15">
        <f t="shared" si="6"/>
        <v>1.3988576387679039</v>
      </c>
      <c r="G50" s="14">
        <f t="shared" si="7"/>
        <v>125.12183471879821</v>
      </c>
      <c r="H50" s="15">
        <f t="shared" si="8"/>
        <v>0.10566479526530692</v>
      </c>
      <c r="I50" s="14">
        <f t="shared" si="9"/>
        <v>113.64908204838616</v>
      </c>
      <c r="J50" s="15">
        <f t="shared" si="10"/>
        <v>6.9923459771484175E-2</v>
      </c>
      <c r="K50" s="14">
        <f t="shared" si="11"/>
        <v>121.898820385934</v>
      </c>
      <c r="L50" s="15">
        <f t="shared" si="12"/>
        <v>0.82858359659654646</v>
      </c>
      <c r="M50" s="14">
        <f t="shared" si="13"/>
        <v>111.54435707471559</v>
      </c>
      <c r="N50" s="15">
        <f t="shared" si="14"/>
        <v>0.53552289368045791</v>
      </c>
      <c r="O50" s="14">
        <f t="shared" si="15"/>
        <v>125.57209137724197</v>
      </c>
      <c r="P50" s="15">
        <f t="shared" si="16"/>
        <v>2.1459191325785554E-3</v>
      </c>
      <c r="Q50" s="14">
        <f t="shared" si="17"/>
        <v>113.94731758376543</v>
      </c>
      <c r="R50" s="15">
        <f t="shared" si="18"/>
        <v>1.4232337078006196E-3</v>
      </c>
      <c r="S50" s="32">
        <f t="shared" si="0"/>
        <v>-117.5</v>
      </c>
      <c r="T50" s="33">
        <f t="shared" si="1"/>
        <v>-105.71428571428571</v>
      </c>
      <c r="U50" s="28"/>
    </row>
    <row r="51" spans="2:21" s="2" customFormat="1" ht="12.45" x14ac:dyDescent="0.25">
      <c r="B51" s="24">
        <f t="shared" si="2"/>
        <v>34</v>
      </c>
      <c r="C51" s="14">
        <f t="shared" si="3"/>
        <v>117.12650028753438</v>
      </c>
      <c r="D51" s="15">
        <f t="shared" si="4"/>
        <v>1.8415802760553603</v>
      </c>
      <c r="E51" s="14">
        <f t="shared" si="5"/>
        <v>108.53925338291674</v>
      </c>
      <c r="F51" s="15">
        <f t="shared" si="6"/>
        <v>1.1419981040580254</v>
      </c>
      <c r="G51" s="14">
        <f t="shared" si="7"/>
        <v>125.22749951406352</v>
      </c>
      <c r="H51" s="15">
        <f t="shared" si="8"/>
        <v>8.1430023463354928E-2</v>
      </c>
      <c r="I51" s="14">
        <f t="shared" si="9"/>
        <v>113.71900550815765</v>
      </c>
      <c r="J51" s="15">
        <f t="shared" si="10"/>
        <v>5.3912225404520342E-2</v>
      </c>
      <c r="K51" s="14">
        <f t="shared" si="11"/>
        <v>122.72740398253055</v>
      </c>
      <c r="L51" s="15">
        <f t="shared" si="12"/>
        <v>0.64571428297284861</v>
      </c>
      <c r="M51" s="14">
        <f t="shared" si="13"/>
        <v>112.07987996839606</v>
      </c>
      <c r="N51" s="15">
        <f t="shared" si="14"/>
        <v>0.4201609353251321</v>
      </c>
      <c r="O51" s="14">
        <f t="shared" si="15"/>
        <v>125.57423729637455</v>
      </c>
      <c r="P51" s="15">
        <f t="shared" si="16"/>
        <v>1.6509968959095289E-3</v>
      </c>
      <c r="Q51" s="14">
        <f t="shared" si="17"/>
        <v>113.94874081747322</v>
      </c>
      <c r="R51" s="15">
        <f t="shared" si="18"/>
        <v>1.0949999922864606E-3</v>
      </c>
      <c r="S51" s="32">
        <f t="shared" si="0"/>
        <v>-115</v>
      </c>
      <c r="T51" s="33">
        <f t="shared" si="1"/>
        <v>-102.85714285714286</v>
      </c>
      <c r="U51" s="28"/>
    </row>
    <row r="52" spans="2:21" s="2" customFormat="1" ht="12.45" x14ac:dyDescent="0.25">
      <c r="B52" s="24">
        <f t="shared" si="2"/>
        <v>35</v>
      </c>
      <c r="C52" s="14">
        <f t="shared" si="3"/>
        <v>118.96808056358975</v>
      </c>
      <c r="D52" s="15">
        <f t="shared" si="4"/>
        <v>1.45867359347376</v>
      </c>
      <c r="E52" s="14">
        <f t="shared" si="5"/>
        <v>109.68125148697476</v>
      </c>
      <c r="F52" s="15">
        <f t="shared" si="6"/>
        <v>0.92018341485192323</v>
      </c>
      <c r="G52" s="14">
        <f t="shared" si="7"/>
        <v>125.30892953752688</v>
      </c>
      <c r="H52" s="15">
        <f t="shared" si="8"/>
        <v>6.2728884456968004E-2</v>
      </c>
      <c r="I52" s="14">
        <f t="shared" si="9"/>
        <v>113.77291773356217</v>
      </c>
      <c r="J52" s="15">
        <f t="shared" si="10"/>
        <v>4.1547076222588686E-2</v>
      </c>
      <c r="K52" s="14">
        <f t="shared" si="11"/>
        <v>123.37311826550339</v>
      </c>
      <c r="L52" s="15">
        <f t="shared" si="12"/>
        <v>0.5017887280047244</v>
      </c>
      <c r="M52" s="14">
        <f t="shared" si="13"/>
        <v>112.50004090372119</v>
      </c>
      <c r="N52" s="15">
        <f t="shared" si="14"/>
        <v>0.32812267659690519</v>
      </c>
      <c r="O52" s="14">
        <f t="shared" si="15"/>
        <v>125.57588829327045</v>
      </c>
      <c r="P52" s="15">
        <f t="shared" si="16"/>
        <v>1.2702106948001557E-3</v>
      </c>
      <c r="Q52" s="14">
        <f t="shared" si="17"/>
        <v>113.94983581746551</v>
      </c>
      <c r="R52" s="15">
        <f t="shared" si="18"/>
        <v>8.4245645543390424E-4</v>
      </c>
      <c r="S52" s="32">
        <f t="shared" si="0"/>
        <v>-112.5</v>
      </c>
      <c r="T52" s="33">
        <f t="shared" si="1"/>
        <v>-100</v>
      </c>
      <c r="U52" s="28"/>
    </row>
    <row r="53" spans="2:21" s="2" customFormat="1" ht="12.45" x14ac:dyDescent="0.25">
      <c r="B53" s="24">
        <f t="shared" si="2"/>
        <v>36</v>
      </c>
      <c r="C53" s="14">
        <f t="shared" si="3"/>
        <v>120.42675415706351</v>
      </c>
      <c r="D53" s="15">
        <f t="shared" si="4"/>
        <v>1.1482148497389097</v>
      </c>
      <c r="E53" s="14">
        <f t="shared" si="5"/>
        <v>110.60143490182668</v>
      </c>
      <c r="F53" s="15">
        <f t="shared" si="6"/>
        <v>0.73372789030338836</v>
      </c>
      <c r="G53" s="14">
        <f t="shared" si="7"/>
        <v>125.37165842198385</v>
      </c>
      <c r="H53" s="15">
        <f t="shared" si="8"/>
        <v>4.8308051313517453E-2</v>
      </c>
      <c r="I53" s="14">
        <f t="shared" si="9"/>
        <v>113.81446480978475</v>
      </c>
      <c r="J53" s="15">
        <f t="shared" si="10"/>
        <v>3.2005751622143919E-2</v>
      </c>
      <c r="K53" s="14">
        <f t="shared" si="11"/>
        <v>123.87490699350812</v>
      </c>
      <c r="L53" s="15">
        <f t="shared" si="12"/>
        <v>0.38907821183612867</v>
      </c>
      <c r="M53" s="14">
        <f t="shared" si="13"/>
        <v>112.82816358031809</v>
      </c>
      <c r="N53" s="15">
        <f t="shared" si="14"/>
        <v>0.25534006341997184</v>
      </c>
      <c r="O53" s="14">
        <f t="shared" si="15"/>
        <v>125.57715850396525</v>
      </c>
      <c r="P53" s="15">
        <f t="shared" si="16"/>
        <v>9.7724320654002383E-4</v>
      </c>
      <c r="Q53" s="14">
        <f t="shared" si="17"/>
        <v>113.95067827392094</v>
      </c>
      <c r="R53" s="15">
        <f t="shared" si="18"/>
        <v>6.4815266275530803E-4</v>
      </c>
      <c r="S53" s="32">
        <f t="shared" si="0"/>
        <v>-110</v>
      </c>
      <c r="T53" s="33">
        <f t="shared" si="1"/>
        <v>-97.142857142857139</v>
      </c>
      <c r="U53" s="28"/>
    </row>
    <row r="54" spans="2:21" s="2" customFormat="1" ht="12.45" x14ac:dyDescent="0.25">
      <c r="B54" s="24">
        <f t="shared" si="2"/>
        <v>37</v>
      </c>
      <c r="C54" s="14">
        <f t="shared" si="3"/>
        <v>121.57496900680242</v>
      </c>
      <c r="D54" s="15">
        <f t="shared" si="4"/>
        <v>0.89938004466857535</v>
      </c>
      <c r="E54" s="14">
        <f t="shared" si="5"/>
        <v>111.33516279213006</v>
      </c>
      <c r="F54" s="15">
        <f t="shared" si="6"/>
        <v>0.58025168372649816</v>
      </c>
      <c r="G54" s="14">
        <f t="shared" si="7"/>
        <v>125.41996647329736</v>
      </c>
      <c r="H54" s="15">
        <f t="shared" si="8"/>
        <v>3.7193840166777292E-2</v>
      </c>
      <c r="I54" s="14">
        <f t="shared" si="9"/>
        <v>113.8464705614069</v>
      </c>
      <c r="J54" s="15">
        <f t="shared" si="10"/>
        <v>2.4648267126025303E-2</v>
      </c>
      <c r="K54" s="14">
        <f t="shared" si="11"/>
        <v>124.26398520534426</v>
      </c>
      <c r="L54" s="15">
        <f t="shared" si="12"/>
        <v>0.30115881703776992</v>
      </c>
      <c r="M54" s="14">
        <f t="shared" si="13"/>
        <v>113.08350364373806</v>
      </c>
      <c r="N54" s="15">
        <f t="shared" si="14"/>
        <v>0.19816648728099295</v>
      </c>
      <c r="O54" s="14">
        <f t="shared" si="15"/>
        <v>125.57813574717179</v>
      </c>
      <c r="P54" s="15">
        <f t="shared" si="16"/>
        <v>7.5184366440694816E-4</v>
      </c>
      <c r="Q54" s="14">
        <f t="shared" si="17"/>
        <v>113.95132642658371</v>
      </c>
      <c r="R54" s="15">
        <f t="shared" si="18"/>
        <v>4.9865992183129038E-4</v>
      </c>
      <c r="S54" s="32">
        <f t="shared" si="0"/>
        <v>-107.5</v>
      </c>
      <c r="T54" s="33">
        <f t="shared" si="1"/>
        <v>-94.285714285714278</v>
      </c>
      <c r="U54" s="28"/>
    </row>
    <row r="55" spans="2:21" s="2" customFormat="1" ht="12.45" x14ac:dyDescent="0.25">
      <c r="B55" s="24">
        <f t="shared" si="2"/>
        <v>38</v>
      </c>
      <c r="C55" s="14">
        <f t="shared" si="3"/>
        <v>122.47434905147099</v>
      </c>
      <c r="D55" s="15">
        <f t="shared" si="4"/>
        <v>0.70172190809642032</v>
      </c>
      <c r="E55" s="14">
        <f t="shared" si="5"/>
        <v>111.91541447585656</v>
      </c>
      <c r="F55" s="15">
        <f t="shared" si="6"/>
        <v>0.45594708802213901</v>
      </c>
      <c r="G55" s="14">
        <f t="shared" si="7"/>
        <v>125.45716031346414</v>
      </c>
      <c r="H55" s="15">
        <f t="shared" si="8"/>
        <v>2.863158784200337E-2</v>
      </c>
      <c r="I55" s="14">
        <f t="shared" si="9"/>
        <v>113.87111882853293</v>
      </c>
      <c r="J55" s="15">
        <f t="shared" si="10"/>
        <v>1.8977735211905156E-2</v>
      </c>
      <c r="K55" s="14">
        <f t="shared" si="11"/>
        <v>124.56514402238203</v>
      </c>
      <c r="L55" s="15">
        <f t="shared" si="12"/>
        <v>0.23278859615082226</v>
      </c>
      <c r="M55" s="14">
        <f t="shared" si="13"/>
        <v>113.28167013101904</v>
      </c>
      <c r="N55" s="15">
        <f t="shared" si="14"/>
        <v>0.1534789960137779</v>
      </c>
      <c r="O55" s="14">
        <f t="shared" si="15"/>
        <v>125.57888759083619</v>
      </c>
      <c r="P55" s="15">
        <f t="shared" si="16"/>
        <v>5.7843009646418864E-4</v>
      </c>
      <c r="Q55" s="14">
        <f t="shared" si="17"/>
        <v>113.95182508650554</v>
      </c>
      <c r="R55" s="15">
        <f t="shared" si="18"/>
        <v>3.836450055025864E-4</v>
      </c>
      <c r="S55" s="32">
        <f t="shared" si="0"/>
        <v>-105</v>
      </c>
      <c r="T55" s="33">
        <f t="shared" si="1"/>
        <v>-91.428571428571431</v>
      </c>
      <c r="U55" s="28"/>
    </row>
    <row r="56" spans="2:21" s="2" customFormat="1" ht="12.45" x14ac:dyDescent="0.25">
      <c r="B56" s="24">
        <f t="shared" si="2"/>
        <v>39</v>
      </c>
      <c r="C56" s="14">
        <f t="shared" si="3"/>
        <v>123.17607095956741</v>
      </c>
      <c r="D56" s="15">
        <f t="shared" si="4"/>
        <v>0.5458158551380432</v>
      </c>
      <c r="E56" s="14">
        <f t="shared" si="5"/>
        <v>112.37136156387871</v>
      </c>
      <c r="F56" s="15">
        <f t="shared" si="6"/>
        <v>0.3565045362299486</v>
      </c>
      <c r="G56" s="14">
        <f t="shared" si="7"/>
        <v>125.48579190130614</v>
      </c>
      <c r="H56" s="15">
        <f t="shared" si="8"/>
        <v>2.2037414534201716E-2</v>
      </c>
      <c r="I56" s="14">
        <f t="shared" si="9"/>
        <v>113.89009656374483</v>
      </c>
      <c r="J56" s="15">
        <f t="shared" si="10"/>
        <v>1.4609139082402578E-2</v>
      </c>
      <c r="K56" s="14">
        <f t="shared" si="11"/>
        <v>124.79793261853285</v>
      </c>
      <c r="L56" s="15">
        <f t="shared" si="12"/>
        <v>0.17974865638557169</v>
      </c>
      <c r="M56" s="14">
        <f t="shared" si="13"/>
        <v>113.43514912703282</v>
      </c>
      <c r="N56" s="15">
        <f t="shared" si="14"/>
        <v>0.11868263779352972</v>
      </c>
      <c r="O56" s="14">
        <f t="shared" si="15"/>
        <v>125.57946602093266</v>
      </c>
      <c r="P56" s="15">
        <f t="shared" si="16"/>
        <v>4.4501333909963137E-4</v>
      </c>
      <c r="Q56" s="14">
        <f t="shared" si="17"/>
        <v>113.95220873151104</v>
      </c>
      <c r="R56" s="15">
        <f t="shared" si="18"/>
        <v>2.9515696743231956E-4</v>
      </c>
      <c r="S56" s="32">
        <f t="shared" si="0"/>
        <v>-102.5</v>
      </c>
      <c r="T56" s="33">
        <f t="shared" si="1"/>
        <v>-88.571428571428569</v>
      </c>
      <c r="U56" s="28"/>
    </row>
    <row r="57" spans="2:21" s="2" customFormat="1" ht="12.45" x14ac:dyDescent="0.25">
      <c r="B57" s="24">
        <f t="shared" si="2"/>
        <v>40</v>
      </c>
      <c r="C57" s="14">
        <f t="shared" si="3"/>
        <v>123.72188681470546</v>
      </c>
      <c r="D57" s="15">
        <f t="shared" si="4"/>
        <v>0.42351846096503643</v>
      </c>
      <c r="E57" s="14">
        <f t="shared" si="5"/>
        <v>112.72786610010866</v>
      </c>
      <c r="F57" s="15">
        <f t="shared" si="6"/>
        <v>0.27769428513813921</v>
      </c>
      <c r="G57" s="14">
        <f t="shared" si="7"/>
        <v>125.50782931584034</v>
      </c>
      <c r="H57" s="15">
        <f t="shared" si="8"/>
        <v>1.6960175854253023E-2</v>
      </c>
      <c r="I57" s="14">
        <f t="shared" si="9"/>
        <v>113.90470570282724</v>
      </c>
      <c r="J57" s="15">
        <f t="shared" si="10"/>
        <v>1.1244619361729491E-2</v>
      </c>
      <c r="K57" s="14">
        <f t="shared" si="11"/>
        <v>124.97768127491842</v>
      </c>
      <c r="L57" s="15">
        <f t="shared" si="12"/>
        <v>0.13867880669612198</v>
      </c>
      <c r="M57" s="14">
        <f t="shared" si="13"/>
        <v>113.55383176482634</v>
      </c>
      <c r="N57" s="15">
        <f t="shared" si="14"/>
        <v>9.1665526761094185E-2</v>
      </c>
      <c r="O57" s="14">
        <f t="shared" si="15"/>
        <v>125.57991103427176</v>
      </c>
      <c r="P57" s="15">
        <f t="shared" si="16"/>
        <v>3.4236886296135083E-4</v>
      </c>
      <c r="Q57" s="14">
        <f t="shared" si="17"/>
        <v>113.95250388847847</v>
      </c>
      <c r="R57" s="15">
        <f t="shared" si="18"/>
        <v>2.270781277005085E-4</v>
      </c>
      <c r="S57" s="32">
        <f t="shared" si="0"/>
        <v>-100</v>
      </c>
      <c r="T57" s="33">
        <f t="shared" si="1"/>
        <v>-85.714285714285708</v>
      </c>
      <c r="U57" s="28"/>
    </row>
    <row r="58" spans="2:21" s="2" customFormat="1" ht="12.45" x14ac:dyDescent="0.25">
      <c r="B58" s="24">
        <f t="shared" si="2"/>
        <v>41</v>
      </c>
      <c r="C58" s="14">
        <f t="shared" si="3"/>
        <v>124.1454052756705</v>
      </c>
      <c r="D58" s="15">
        <f t="shared" si="4"/>
        <v>0.32799801991362543</v>
      </c>
      <c r="E58" s="14">
        <f t="shared" si="5"/>
        <v>113.0055603852468</v>
      </c>
      <c r="F58" s="15">
        <f t="shared" si="6"/>
        <v>0.21567827714729404</v>
      </c>
      <c r="G58" s="14">
        <f t="shared" si="7"/>
        <v>125.52478949169459</v>
      </c>
      <c r="H58" s="15">
        <f t="shared" si="8"/>
        <v>1.305163994242875E-2</v>
      </c>
      <c r="I58" s="14">
        <f t="shared" si="9"/>
        <v>113.91595032218898</v>
      </c>
      <c r="J58" s="15">
        <f t="shared" si="10"/>
        <v>8.6540319621022377E-3</v>
      </c>
      <c r="K58" s="14">
        <f t="shared" si="11"/>
        <v>125.11636008161454</v>
      </c>
      <c r="L58" s="15">
        <f t="shared" si="12"/>
        <v>0.10692407693073847</v>
      </c>
      <c r="M58" s="14">
        <f t="shared" si="13"/>
        <v>113.64549729158743</v>
      </c>
      <c r="N58" s="15">
        <f t="shared" si="14"/>
        <v>7.0733965863666981E-2</v>
      </c>
      <c r="O58" s="14">
        <f t="shared" si="15"/>
        <v>125.58025340313472</v>
      </c>
      <c r="P58" s="15">
        <f t="shared" si="16"/>
        <v>2.6339940375841309E-4</v>
      </c>
      <c r="Q58" s="14">
        <f t="shared" si="17"/>
        <v>113.95273096660617</v>
      </c>
      <c r="R58" s="15">
        <f t="shared" si="18"/>
        <v>1.7470149720821837E-4</v>
      </c>
      <c r="S58" s="32">
        <f t="shared" si="0"/>
        <v>-97.5</v>
      </c>
      <c r="T58" s="33">
        <f t="shared" si="1"/>
        <v>-82.857142857142861</v>
      </c>
      <c r="U58" s="28"/>
    </row>
    <row r="59" spans="2:21" s="2" customFormat="1" ht="12.45" x14ac:dyDescent="0.25">
      <c r="B59" s="24">
        <f t="shared" si="2"/>
        <v>42</v>
      </c>
      <c r="C59" s="14">
        <f t="shared" si="3"/>
        <v>124.47340329558412</v>
      </c>
      <c r="D59" s="15">
        <f t="shared" si="4"/>
        <v>0.25364324080375589</v>
      </c>
      <c r="E59" s="14">
        <f t="shared" si="5"/>
        <v>113.22123866239409</v>
      </c>
      <c r="F59" s="15">
        <f t="shared" si="6"/>
        <v>0.16714001870657569</v>
      </c>
      <c r="G59" s="14">
        <f t="shared" si="7"/>
        <v>125.53784113163702</v>
      </c>
      <c r="H59" s="15">
        <f t="shared" si="8"/>
        <v>1.0043218743085447E-2</v>
      </c>
      <c r="I59" s="14">
        <f t="shared" si="9"/>
        <v>113.92460435415109</v>
      </c>
      <c r="J59" s="15">
        <f t="shared" si="10"/>
        <v>6.6597273399580104E-3</v>
      </c>
      <c r="K59" s="14">
        <f t="shared" si="11"/>
        <v>125.22328415854528</v>
      </c>
      <c r="L59" s="15">
        <f t="shared" si="12"/>
        <v>8.2399533270260505E-2</v>
      </c>
      <c r="M59" s="14">
        <f t="shared" si="13"/>
        <v>113.7162312574511</v>
      </c>
      <c r="N59" s="15">
        <f t="shared" si="14"/>
        <v>5.4543924386592835E-2</v>
      </c>
      <c r="O59" s="14">
        <f t="shared" si="15"/>
        <v>125.58051680253848</v>
      </c>
      <c r="P59" s="15">
        <f t="shared" si="16"/>
        <v>2.0264447740636626E-4</v>
      </c>
      <c r="Q59" s="14">
        <f t="shared" si="17"/>
        <v>113.95290566810337</v>
      </c>
      <c r="R59" s="15">
        <f t="shared" si="18"/>
        <v>1.3440555660082509E-4</v>
      </c>
      <c r="S59" s="32">
        <f t="shared" si="0"/>
        <v>-95</v>
      </c>
      <c r="T59" s="33">
        <f t="shared" si="1"/>
        <v>-80</v>
      </c>
      <c r="U59" s="28"/>
    </row>
    <row r="60" spans="2:21" s="2" customFormat="1" ht="12.45" x14ac:dyDescent="0.25">
      <c r="B60" s="24">
        <f t="shared" si="2"/>
        <v>43</v>
      </c>
      <c r="C60" s="14">
        <f t="shared" si="3"/>
        <v>124.72704653638787</v>
      </c>
      <c r="D60" s="15">
        <f t="shared" si="4"/>
        <v>0.19591654749511989</v>
      </c>
      <c r="E60" s="14">
        <f t="shared" si="5"/>
        <v>113.38837868110066</v>
      </c>
      <c r="F60" s="15">
        <f t="shared" si="6"/>
        <v>0.12930532415780149</v>
      </c>
      <c r="G60" s="14">
        <f t="shared" si="7"/>
        <v>125.54788435038012</v>
      </c>
      <c r="H60" s="15">
        <f t="shared" si="8"/>
        <v>7.7278747306248619E-3</v>
      </c>
      <c r="I60" s="14">
        <f t="shared" si="9"/>
        <v>113.93126408149104</v>
      </c>
      <c r="J60" s="15">
        <f t="shared" si="10"/>
        <v>5.1246808988665293E-3</v>
      </c>
      <c r="K60" s="14">
        <f t="shared" si="11"/>
        <v>125.30568369181555</v>
      </c>
      <c r="L60" s="15">
        <f t="shared" si="12"/>
        <v>6.3475592987797924E-2</v>
      </c>
      <c r="M60" s="14">
        <f t="shared" si="13"/>
        <v>113.77077518183769</v>
      </c>
      <c r="N60" s="15">
        <f t="shared" si="14"/>
        <v>4.2037054972233534E-2</v>
      </c>
      <c r="O60" s="14">
        <f t="shared" si="15"/>
        <v>125.58071944701589</v>
      </c>
      <c r="P60" s="15">
        <f t="shared" si="16"/>
        <v>1.5590295273959498E-4</v>
      </c>
      <c r="Q60" s="14">
        <f t="shared" si="17"/>
        <v>113.95304007365996</v>
      </c>
      <c r="R60" s="15">
        <f t="shared" si="18"/>
        <v>1.0340398175046062E-4</v>
      </c>
      <c r="S60" s="32">
        <f t="shared" si="0"/>
        <v>-92.5</v>
      </c>
      <c r="T60" s="33">
        <f t="shared" si="1"/>
        <v>-77.142857142857139</v>
      </c>
      <c r="U60" s="28"/>
    </row>
    <row r="61" spans="2:21" s="2" customFormat="1" ht="12.45" x14ac:dyDescent="0.25">
      <c r="B61" s="24">
        <f t="shared" si="2"/>
        <v>44</v>
      </c>
      <c r="C61" s="14">
        <f t="shared" si="3"/>
        <v>124.92296308388299</v>
      </c>
      <c r="D61" s="15">
        <f t="shared" si="4"/>
        <v>0.15119130099041378</v>
      </c>
      <c r="E61" s="14">
        <f t="shared" si="5"/>
        <v>113.51768400525846</v>
      </c>
      <c r="F61" s="15">
        <f t="shared" si="6"/>
        <v>9.990516589396492E-2</v>
      </c>
      <c r="G61" s="14">
        <f t="shared" si="7"/>
        <v>125.55561222511074</v>
      </c>
      <c r="H61" s="15">
        <f t="shared" si="8"/>
        <v>5.946087746297124E-3</v>
      </c>
      <c r="I61" s="14">
        <f t="shared" si="9"/>
        <v>113.9363887623899</v>
      </c>
      <c r="J61" s="15">
        <f t="shared" si="10"/>
        <v>3.9432650394850555E-3</v>
      </c>
      <c r="K61" s="14">
        <f t="shared" si="11"/>
        <v>125.36915928480335</v>
      </c>
      <c r="L61" s="15">
        <f t="shared" si="12"/>
        <v>4.8883193482723186E-2</v>
      </c>
      <c r="M61" s="14">
        <f t="shared" si="13"/>
        <v>113.81281223680992</v>
      </c>
      <c r="N61" s="15">
        <f t="shared" si="14"/>
        <v>3.2384710346399004E-2</v>
      </c>
      <c r="O61" s="14">
        <f t="shared" si="15"/>
        <v>125.58087534996864</v>
      </c>
      <c r="P61" s="15">
        <f t="shared" si="16"/>
        <v>1.1994263564218954E-4</v>
      </c>
      <c r="Q61" s="14">
        <f t="shared" si="17"/>
        <v>113.95314347764172</v>
      </c>
      <c r="R61" s="15">
        <f t="shared" si="18"/>
        <v>7.9553056746561879E-5</v>
      </c>
      <c r="S61" s="32">
        <f t="shared" si="0"/>
        <v>-90</v>
      </c>
      <c r="T61" s="33">
        <f t="shared" si="1"/>
        <v>-74.285714285714278</v>
      </c>
      <c r="U61" s="28"/>
    </row>
    <row r="62" spans="2:21" s="2" customFormat="1" ht="12.45" x14ac:dyDescent="0.25">
      <c r="B62" s="24">
        <f t="shared" si="2"/>
        <v>45</v>
      </c>
      <c r="C62" s="14">
        <f t="shared" si="3"/>
        <v>125.07415438487341</v>
      </c>
      <c r="D62" s="15">
        <f t="shared" si="4"/>
        <v>0.11659452807664827</v>
      </c>
      <c r="E62" s="14">
        <f t="shared" si="5"/>
        <v>113.61758917115242</v>
      </c>
      <c r="F62" s="15">
        <f t="shared" si="6"/>
        <v>7.7113002884324544E-2</v>
      </c>
      <c r="G62" s="14">
        <f t="shared" si="7"/>
        <v>125.56155831285703</v>
      </c>
      <c r="H62" s="15">
        <f t="shared" si="8"/>
        <v>4.5749917372770454E-3</v>
      </c>
      <c r="I62" s="14">
        <f t="shared" si="9"/>
        <v>113.94033202742938</v>
      </c>
      <c r="J62" s="15">
        <f t="shared" si="10"/>
        <v>3.0340920691571682E-3</v>
      </c>
      <c r="K62" s="14">
        <f t="shared" si="11"/>
        <v>125.41804247828607</v>
      </c>
      <c r="L62" s="15">
        <f t="shared" si="12"/>
        <v>3.7636794611588087E-2</v>
      </c>
      <c r="M62" s="14">
        <f t="shared" si="13"/>
        <v>113.84519694715632</v>
      </c>
      <c r="N62" s="15">
        <f t="shared" si="14"/>
        <v>2.494084156150933E-2</v>
      </c>
      <c r="O62" s="14">
        <f t="shared" si="15"/>
        <v>125.58099529260429</v>
      </c>
      <c r="P62" s="15">
        <f t="shared" si="16"/>
        <v>9.2276813338898478E-5</v>
      </c>
      <c r="Q62" s="14">
        <f t="shared" si="17"/>
        <v>113.95322303069847</v>
      </c>
      <c r="R62" s="15">
        <f t="shared" si="18"/>
        <v>6.1203484783334261E-5</v>
      </c>
      <c r="S62" s="32">
        <f t="shared" si="0"/>
        <v>-87.5</v>
      </c>
      <c r="T62" s="33">
        <f t="shared" si="1"/>
        <v>-71.428571428571416</v>
      </c>
      <c r="U62" s="28"/>
    </row>
    <row r="63" spans="2:21" s="2" customFormat="1" ht="12.45" x14ac:dyDescent="0.25">
      <c r="B63" s="24">
        <f t="shared" si="2"/>
        <v>46</v>
      </c>
      <c r="C63" s="14">
        <f t="shared" si="3"/>
        <v>125.19074891295006</v>
      </c>
      <c r="D63" s="15">
        <f t="shared" si="4"/>
        <v>8.9865661729218616E-2</v>
      </c>
      <c r="E63" s="14">
        <f t="shared" si="5"/>
        <v>113.69470217403673</v>
      </c>
      <c r="F63" s="15">
        <f t="shared" si="6"/>
        <v>5.9475296359384089E-2</v>
      </c>
      <c r="G63" s="14">
        <f t="shared" si="7"/>
        <v>125.5661333045943</v>
      </c>
      <c r="H63" s="15">
        <f t="shared" si="8"/>
        <v>3.5199775861407545E-3</v>
      </c>
      <c r="I63" s="14">
        <f t="shared" si="9"/>
        <v>113.94336611949853</v>
      </c>
      <c r="J63" s="15">
        <f t="shared" si="10"/>
        <v>2.3344735290500296E-3</v>
      </c>
      <c r="K63" s="14">
        <f t="shared" si="11"/>
        <v>125.45567927289765</v>
      </c>
      <c r="L63" s="15">
        <f t="shared" si="12"/>
        <v>2.8972685201173576E-2</v>
      </c>
      <c r="M63" s="14">
        <f t="shared" si="13"/>
        <v>113.87013778871784</v>
      </c>
      <c r="N63" s="15">
        <f t="shared" si="14"/>
        <v>1.920336429591174E-2</v>
      </c>
      <c r="O63" s="14">
        <f t="shared" si="15"/>
        <v>125.58108756941762</v>
      </c>
      <c r="P63" s="15">
        <f t="shared" si="16"/>
        <v>7.0992324888052849E-5</v>
      </c>
      <c r="Q63" s="14">
        <f t="shared" si="17"/>
        <v>113.95328423418326</v>
      </c>
      <c r="R63" s="15">
        <f t="shared" si="18"/>
        <v>4.7086366137705227E-5</v>
      </c>
      <c r="S63" s="32">
        <f t="shared" si="0"/>
        <v>-85</v>
      </c>
      <c r="T63" s="33">
        <f t="shared" si="1"/>
        <v>-68.571428571428555</v>
      </c>
      <c r="U63" s="28"/>
    </row>
    <row r="64" spans="2:21" s="2" customFormat="1" ht="12.45" x14ac:dyDescent="0.25">
      <c r="B64" s="24">
        <f t="shared" si="2"/>
        <v>47</v>
      </c>
      <c r="C64" s="14">
        <f t="shared" si="3"/>
        <v>125.28061457467928</v>
      </c>
      <c r="D64" s="15">
        <f t="shared" si="4"/>
        <v>6.9235208340863608E-2</v>
      </c>
      <c r="E64" s="14">
        <f t="shared" si="5"/>
        <v>113.75417747039612</v>
      </c>
      <c r="F64" s="15">
        <f t="shared" si="6"/>
        <v>4.5845028584054148E-2</v>
      </c>
      <c r="G64" s="14">
        <f t="shared" si="7"/>
        <v>125.56965328218044</v>
      </c>
      <c r="H64" s="15">
        <f t="shared" si="8"/>
        <v>2.7082093801791274E-3</v>
      </c>
      <c r="I64" s="14">
        <f t="shared" si="9"/>
        <v>113.94570059302758</v>
      </c>
      <c r="J64" s="15">
        <f t="shared" si="10"/>
        <v>1.7961370183314784E-3</v>
      </c>
      <c r="K64" s="14">
        <f t="shared" si="11"/>
        <v>125.48465195809882</v>
      </c>
      <c r="L64" s="15">
        <f t="shared" si="12"/>
        <v>2.2300035329891443E-2</v>
      </c>
      <c r="M64" s="14">
        <f t="shared" si="13"/>
        <v>113.88934115301376</v>
      </c>
      <c r="N64" s="15">
        <f t="shared" si="14"/>
        <v>1.4783014956432083E-2</v>
      </c>
      <c r="O64" s="14">
        <f t="shared" si="15"/>
        <v>125.58115856174251</v>
      </c>
      <c r="P64" s="15">
        <f t="shared" si="16"/>
        <v>5.461727941025174E-5</v>
      </c>
      <c r="Q64" s="14">
        <f t="shared" si="17"/>
        <v>113.9533313205494</v>
      </c>
      <c r="R64" s="15">
        <f t="shared" si="18"/>
        <v>3.6225467983541648E-5</v>
      </c>
      <c r="S64" s="32">
        <f t="shared" si="0"/>
        <v>-82.5</v>
      </c>
      <c r="T64" s="33">
        <f t="shared" si="1"/>
        <v>-65.714285714285722</v>
      </c>
      <c r="U64" s="28"/>
    </row>
    <row r="65" spans="2:21" s="2" customFormat="1" ht="12.45" x14ac:dyDescent="0.25">
      <c r="B65" s="24">
        <f t="shared" si="2"/>
        <v>48</v>
      </c>
      <c r="C65" s="14">
        <f t="shared" si="3"/>
        <v>125.34984978302015</v>
      </c>
      <c r="D65" s="15">
        <f t="shared" si="4"/>
        <v>5.3323580591216668E-2</v>
      </c>
      <c r="E65" s="14">
        <f t="shared" si="5"/>
        <v>113.80002249898017</v>
      </c>
      <c r="F65" s="15">
        <f t="shared" si="6"/>
        <v>3.5322677585295281E-2</v>
      </c>
      <c r="G65" s="14">
        <f t="shared" si="7"/>
        <v>125.57236149156061</v>
      </c>
      <c r="H65" s="15">
        <f t="shared" si="8"/>
        <v>2.0836223379330221E-3</v>
      </c>
      <c r="I65" s="14">
        <f t="shared" si="9"/>
        <v>113.94749673004591</v>
      </c>
      <c r="J65" s="15">
        <f t="shared" si="10"/>
        <v>1.3819187772980968E-3</v>
      </c>
      <c r="K65" s="14">
        <f t="shared" si="11"/>
        <v>125.50695199342871</v>
      </c>
      <c r="L65" s="15">
        <f t="shared" si="12"/>
        <v>1.7162345786667643E-2</v>
      </c>
      <c r="M65" s="14">
        <f t="shared" si="13"/>
        <v>113.9041241679702</v>
      </c>
      <c r="N65" s="15">
        <f t="shared" si="14"/>
        <v>1.1378548356788087E-2</v>
      </c>
      <c r="O65" s="14">
        <f t="shared" si="15"/>
        <v>125.58121317902192</v>
      </c>
      <c r="P65" s="15">
        <f t="shared" si="16"/>
        <v>4.2019280858340835E-5</v>
      </c>
      <c r="Q65" s="14">
        <f t="shared" si="17"/>
        <v>113.95336754601738</v>
      </c>
      <c r="R65" s="15">
        <f t="shared" si="18"/>
        <v>2.7869725016671509E-5</v>
      </c>
      <c r="S65" s="32">
        <f t="shared" si="0"/>
        <v>-80</v>
      </c>
      <c r="T65" s="33">
        <f t="shared" si="1"/>
        <v>-62.857142857142861</v>
      </c>
      <c r="U65" s="28"/>
    </row>
    <row r="66" spans="2:21" s="2" customFormat="1" ht="12.45" x14ac:dyDescent="0.25">
      <c r="B66" s="24">
        <f t="shared" si="2"/>
        <v>49</v>
      </c>
      <c r="C66" s="14">
        <f t="shared" si="3"/>
        <v>125.40317336361136</v>
      </c>
      <c r="D66" s="15">
        <f t="shared" si="4"/>
        <v>4.1058474645737419E-2</v>
      </c>
      <c r="E66" s="14">
        <f t="shared" si="5"/>
        <v>113.83534517656547</v>
      </c>
      <c r="F66" s="15">
        <f t="shared" si="6"/>
        <v>2.7206078661254907E-2</v>
      </c>
      <c r="G66" s="14">
        <f t="shared" si="7"/>
        <v>125.57444511389855</v>
      </c>
      <c r="H66" s="15">
        <f t="shared" si="8"/>
        <v>1.6030662978483434E-3</v>
      </c>
      <c r="I66" s="14">
        <f t="shared" si="9"/>
        <v>113.94887864882321</v>
      </c>
      <c r="J66" s="15">
        <f t="shared" si="10"/>
        <v>1.0632119156319675E-3</v>
      </c>
      <c r="K66" s="14">
        <f t="shared" si="11"/>
        <v>125.52411433921539</v>
      </c>
      <c r="L66" s="15">
        <f t="shared" si="12"/>
        <v>1.3207254205463315E-2</v>
      </c>
      <c r="M66" s="14">
        <f t="shared" si="13"/>
        <v>113.91550271632698</v>
      </c>
      <c r="N66" s="15">
        <f t="shared" si="14"/>
        <v>8.757157800385329E-3</v>
      </c>
      <c r="O66" s="14">
        <f t="shared" si="15"/>
        <v>125.58125519830277</v>
      </c>
      <c r="P66" s="15">
        <f t="shared" si="16"/>
        <v>3.2327124888098524E-5</v>
      </c>
      <c r="Q66" s="14">
        <f t="shared" si="17"/>
        <v>113.95339541574239</v>
      </c>
      <c r="R66" s="15">
        <f t="shared" si="18"/>
        <v>2.1441306582659081E-5</v>
      </c>
      <c r="S66" s="32">
        <f t="shared" si="0"/>
        <v>-77.5</v>
      </c>
      <c r="T66" s="33">
        <f t="shared" si="1"/>
        <v>-60</v>
      </c>
      <c r="U66" s="28"/>
    </row>
    <row r="67" spans="2:21" s="2" customFormat="1" ht="12.45" x14ac:dyDescent="0.25">
      <c r="B67" s="24">
        <f t="shared" si="2"/>
        <v>50</v>
      </c>
      <c r="C67" s="14">
        <f t="shared" si="3"/>
        <v>125.4442318382571</v>
      </c>
      <c r="D67" s="15">
        <f t="shared" si="4"/>
        <v>3.1608391281519488E-2</v>
      </c>
      <c r="E67" s="14">
        <f t="shared" si="5"/>
        <v>113.86255125522672</v>
      </c>
      <c r="F67" s="15">
        <f t="shared" si="6"/>
        <v>2.0949028248729462E-2</v>
      </c>
      <c r="G67" s="14">
        <f t="shared" si="7"/>
        <v>125.57604818019639</v>
      </c>
      <c r="H67" s="15">
        <f t="shared" si="8"/>
        <v>1.2333338864838339E-3</v>
      </c>
      <c r="I67" s="14">
        <f t="shared" si="9"/>
        <v>113.94994186073885</v>
      </c>
      <c r="J67" s="15">
        <f t="shared" si="10"/>
        <v>8.1799893474254759E-4</v>
      </c>
      <c r="K67" s="14">
        <f t="shared" si="11"/>
        <v>125.53732159342086</v>
      </c>
      <c r="L67" s="15">
        <f t="shared" si="12"/>
        <v>1.0162985670021385E-2</v>
      </c>
      <c r="M67" s="14">
        <f t="shared" si="13"/>
        <v>113.92425987412737</v>
      </c>
      <c r="N67" s="15">
        <f t="shared" si="14"/>
        <v>6.7391164713477281E-3</v>
      </c>
      <c r="O67" s="14">
        <f t="shared" si="15"/>
        <v>125.58128752542765</v>
      </c>
      <c r="P67" s="15">
        <f t="shared" si="16"/>
        <v>2.4870555183298393E-5</v>
      </c>
      <c r="Q67" s="14">
        <f t="shared" si="17"/>
        <v>113.95341685704898</v>
      </c>
      <c r="R67" s="15">
        <f t="shared" si="18"/>
        <v>1.6495660918991462E-5</v>
      </c>
      <c r="S67" s="32">
        <f t="shared" si="0"/>
        <v>-75</v>
      </c>
      <c r="T67" s="33">
        <f t="shared" si="1"/>
        <v>-57.142857142857139</v>
      </c>
      <c r="U67" s="28"/>
    </row>
    <row r="68" spans="2:21" s="2" customFormat="1" ht="12.45" x14ac:dyDescent="0.25">
      <c r="B68" s="24">
        <f t="shared" si="2"/>
        <v>51</v>
      </c>
      <c r="C68" s="14">
        <f t="shared" si="3"/>
        <v>125.47584022953862</v>
      </c>
      <c r="D68" s="15">
        <f t="shared" si="4"/>
        <v>2.4329728985948762E-2</v>
      </c>
      <c r="E68" s="14">
        <f t="shared" si="5"/>
        <v>113.88350028347546</v>
      </c>
      <c r="F68" s="15">
        <f t="shared" si="6"/>
        <v>1.6127756783237857E-2</v>
      </c>
      <c r="G68" s="14">
        <f t="shared" si="7"/>
        <v>125.57728151408288</v>
      </c>
      <c r="H68" s="15">
        <f t="shared" si="8"/>
        <v>9.4887129040799323E-4</v>
      </c>
      <c r="I68" s="14">
        <f t="shared" si="9"/>
        <v>113.95075985967358</v>
      </c>
      <c r="J68" s="15">
        <f t="shared" si="10"/>
        <v>6.2933552063171305E-4</v>
      </c>
      <c r="K68" s="14">
        <f t="shared" si="11"/>
        <v>125.54748457909088</v>
      </c>
      <c r="L68" s="15">
        <f t="shared" si="12"/>
        <v>7.8200443281293275E-3</v>
      </c>
      <c r="M68" s="14">
        <f t="shared" si="13"/>
        <v>113.93099899059872</v>
      </c>
      <c r="N68" s="15">
        <f t="shared" si="14"/>
        <v>5.1857869050735417E-3</v>
      </c>
      <c r="O68" s="14">
        <f t="shared" si="15"/>
        <v>125.58131239598283</v>
      </c>
      <c r="P68" s="15">
        <f t="shared" si="16"/>
        <v>1.9133914456404E-5</v>
      </c>
      <c r="Q68" s="14">
        <f t="shared" si="17"/>
        <v>113.95343335270989</v>
      </c>
      <c r="R68" s="15">
        <f t="shared" si="18"/>
        <v>1.2690774475743183E-5</v>
      </c>
      <c r="S68" s="32">
        <f t="shared" si="0"/>
        <v>-72.5</v>
      </c>
      <c r="T68" s="33">
        <f t="shared" si="1"/>
        <v>-54.285714285714278</v>
      </c>
      <c r="U68" s="28"/>
    </row>
    <row r="69" spans="2:21" s="2" customFormat="1" ht="12.45" x14ac:dyDescent="0.25">
      <c r="B69" s="24">
        <f t="shared" si="2"/>
        <v>52</v>
      </c>
      <c r="C69" s="14">
        <f t="shared" si="3"/>
        <v>125.50016995852457</v>
      </c>
      <c r="D69" s="15">
        <f t="shared" si="4"/>
        <v>1.8725019923730102E-2</v>
      </c>
      <c r="E69" s="14">
        <f t="shared" si="5"/>
        <v>113.89962804025869</v>
      </c>
      <c r="F69" s="15">
        <f t="shared" si="6"/>
        <v>1.2414137792756463E-2</v>
      </c>
      <c r="G69" s="14">
        <f t="shared" si="7"/>
        <v>125.57823038537329</v>
      </c>
      <c r="H69" s="15">
        <f t="shared" si="8"/>
        <v>7.3001535736771928E-4</v>
      </c>
      <c r="I69" s="14">
        <f t="shared" si="9"/>
        <v>113.95138919519421</v>
      </c>
      <c r="J69" s="15">
        <f t="shared" si="10"/>
        <v>4.8418255531501586E-4</v>
      </c>
      <c r="K69" s="14">
        <f t="shared" si="11"/>
        <v>125.555304623419</v>
      </c>
      <c r="L69" s="15">
        <f t="shared" si="12"/>
        <v>6.0170143545903443E-3</v>
      </c>
      <c r="M69" s="14">
        <f t="shared" si="13"/>
        <v>113.9361847775038</v>
      </c>
      <c r="N69" s="15">
        <f t="shared" si="14"/>
        <v>3.9902929335120518E-3</v>
      </c>
      <c r="O69" s="14">
        <f t="shared" si="15"/>
        <v>125.58133152989728</v>
      </c>
      <c r="P69" s="15">
        <f t="shared" si="16"/>
        <v>1.4720485591368515E-5</v>
      </c>
      <c r="Q69" s="14">
        <f t="shared" si="17"/>
        <v>113.95344604348438</v>
      </c>
      <c r="R69" s="15">
        <f t="shared" si="18"/>
        <v>9.7635213300861778E-6</v>
      </c>
      <c r="S69" s="32">
        <f t="shared" si="0"/>
        <v>-70</v>
      </c>
      <c r="T69" s="33">
        <f t="shared" si="1"/>
        <v>-51.428571428571416</v>
      </c>
      <c r="U69" s="28"/>
    </row>
    <row r="70" spans="2:21" s="2" customFormat="1" ht="12.45" x14ac:dyDescent="0.25">
      <c r="B70" s="24">
        <f t="shared" si="2"/>
        <v>53</v>
      </c>
      <c r="C70" s="14">
        <f t="shared" si="3"/>
        <v>125.5188949784483</v>
      </c>
      <c r="D70" s="15">
        <f t="shared" si="4"/>
        <v>1.4410163090239791E-2</v>
      </c>
      <c r="E70" s="14">
        <f t="shared" si="5"/>
        <v>113.91204217805145</v>
      </c>
      <c r="F70" s="15">
        <f t="shared" si="6"/>
        <v>9.554485345816488E-3</v>
      </c>
      <c r="G70" s="14">
        <f t="shared" si="7"/>
        <v>125.57896040073065</v>
      </c>
      <c r="H70" s="15">
        <f t="shared" si="8"/>
        <v>5.6163631892047761E-4</v>
      </c>
      <c r="I70" s="14">
        <f t="shared" si="9"/>
        <v>113.95187337774952</v>
      </c>
      <c r="J70" s="15">
        <f t="shared" si="10"/>
        <v>3.7250664224686147E-4</v>
      </c>
      <c r="K70" s="14">
        <f t="shared" si="11"/>
        <v>125.5613216377736</v>
      </c>
      <c r="L70" s="15">
        <f t="shared" si="12"/>
        <v>4.6295684770516488E-3</v>
      </c>
      <c r="M70" s="14">
        <f t="shared" si="13"/>
        <v>113.94017507043731</v>
      </c>
      <c r="N70" s="15">
        <f t="shared" si="14"/>
        <v>3.0702821481582987E-3</v>
      </c>
      <c r="O70" s="14">
        <f t="shared" si="15"/>
        <v>125.58134625038288</v>
      </c>
      <c r="P70" s="15">
        <f t="shared" si="16"/>
        <v>1.1325057476696543E-5</v>
      </c>
      <c r="Q70" s="14">
        <f t="shared" si="17"/>
        <v>113.95345580700571</v>
      </c>
      <c r="R70" s="15">
        <f t="shared" si="18"/>
        <v>7.5114674835674577E-6</v>
      </c>
      <c r="S70" s="32">
        <f t="shared" si="0"/>
        <v>-67.5</v>
      </c>
      <c r="T70" s="33">
        <f t="shared" si="1"/>
        <v>-48.571428571428555</v>
      </c>
      <c r="U70" s="28"/>
    </row>
    <row r="71" spans="2:21" s="2" customFormat="1" ht="12.45" x14ac:dyDescent="0.25">
      <c r="B71" s="24">
        <f t="shared" si="2"/>
        <v>54</v>
      </c>
      <c r="C71" s="14">
        <f t="shared" si="3"/>
        <v>125.53330514153853</v>
      </c>
      <c r="D71" s="15">
        <f t="shared" si="4"/>
        <v>1.1088835068672864E-2</v>
      </c>
      <c r="E71" s="14">
        <f t="shared" si="5"/>
        <v>113.92159666339727</v>
      </c>
      <c r="F71" s="15">
        <f t="shared" si="6"/>
        <v>7.3528918078977767E-3</v>
      </c>
      <c r="G71" s="14">
        <f t="shared" si="7"/>
        <v>125.57952203704957</v>
      </c>
      <c r="H71" s="15">
        <f t="shared" si="8"/>
        <v>4.3209298563695597E-4</v>
      </c>
      <c r="I71" s="14">
        <f t="shared" si="9"/>
        <v>113.95224588439177</v>
      </c>
      <c r="J71" s="15">
        <f t="shared" si="10"/>
        <v>2.8658757486965669E-4</v>
      </c>
      <c r="K71" s="14">
        <f t="shared" si="11"/>
        <v>125.56595120625066</v>
      </c>
      <c r="L71" s="15">
        <f t="shared" si="12"/>
        <v>3.5619716484234232E-3</v>
      </c>
      <c r="M71" s="14">
        <f t="shared" si="13"/>
        <v>113.94324535258546</v>
      </c>
      <c r="N71" s="15">
        <f t="shared" si="14"/>
        <v>2.3623216290040716E-3</v>
      </c>
      <c r="O71" s="14">
        <f t="shared" si="15"/>
        <v>125.58135757544035</v>
      </c>
      <c r="P71" s="15">
        <f t="shared" si="16"/>
        <v>8.7128185572993289E-6</v>
      </c>
      <c r="Q71" s="14">
        <f t="shared" si="17"/>
        <v>113.9534633184732</v>
      </c>
      <c r="R71" s="15">
        <f t="shared" si="18"/>
        <v>5.7788719693974144E-6</v>
      </c>
      <c r="S71" s="32">
        <f t="shared" si="0"/>
        <v>-65</v>
      </c>
      <c r="T71" s="33">
        <f t="shared" si="1"/>
        <v>-45.714285714285722</v>
      </c>
      <c r="U71" s="28"/>
    </row>
    <row r="72" spans="2:21" s="2" customFormat="1" ht="12.45" x14ac:dyDescent="0.25">
      <c r="B72" s="24">
        <f t="shared" si="2"/>
        <v>55</v>
      </c>
      <c r="C72" s="14">
        <f t="shared" si="3"/>
        <v>125.54439397660721</v>
      </c>
      <c r="D72" s="15">
        <f t="shared" si="4"/>
        <v>8.5325762372061575E-3</v>
      </c>
      <c r="E72" s="14">
        <f t="shared" si="5"/>
        <v>113.92894955520516</v>
      </c>
      <c r="F72" s="15">
        <f t="shared" si="6"/>
        <v>5.658201500434501E-3</v>
      </c>
      <c r="G72" s="14">
        <f t="shared" si="7"/>
        <v>125.5799541300352</v>
      </c>
      <c r="H72" s="15">
        <f t="shared" si="8"/>
        <v>3.3242858358839555E-4</v>
      </c>
      <c r="I72" s="14">
        <f t="shared" si="9"/>
        <v>113.95253247196663</v>
      </c>
      <c r="J72" s="15">
        <f t="shared" si="10"/>
        <v>2.2048523089068794E-4</v>
      </c>
      <c r="K72" s="14">
        <f t="shared" si="11"/>
        <v>125.56951317789908</v>
      </c>
      <c r="L72" s="15">
        <f t="shared" si="12"/>
        <v>2.7405206543793525E-3</v>
      </c>
      <c r="M72" s="14">
        <f t="shared" si="13"/>
        <v>113.94560767421447</v>
      </c>
      <c r="N72" s="15">
        <f t="shared" si="14"/>
        <v>1.8175649693858986E-3</v>
      </c>
      <c r="O72" s="14">
        <f t="shared" si="15"/>
        <v>125.58136628825891</v>
      </c>
      <c r="P72" s="15">
        <f t="shared" si="16"/>
        <v>6.7031186521404607E-6</v>
      </c>
      <c r="Q72" s="14">
        <f t="shared" si="17"/>
        <v>113.95346909734516</v>
      </c>
      <c r="R72" s="15">
        <f t="shared" si="18"/>
        <v>4.4459167938271094E-6</v>
      </c>
      <c r="S72" s="32">
        <f t="shared" si="0"/>
        <v>-62.5</v>
      </c>
      <c r="T72" s="33">
        <f t="shared" si="1"/>
        <v>-42.857142857142861</v>
      </c>
      <c r="U72" s="28"/>
    </row>
    <row r="73" spans="2:21" s="2" customFormat="1" ht="12.45" x14ac:dyDescent="0.25">
      <c r="B73" s="24">
        <f t="shared" si="2"/>
        <v>56</v>
      </c>
      <c r="C73" s="14">
        <f t="shared" si="3"/>
        <v>125.55292655284441</v>
      </c>
      <c r="D73" s="15">
        <f t="shared" si="4"/>
        <v>6.5653351138177385E-3</v>
      </c>
      <c r="E73" s="14">
        <f t="shared" si="5"/>
        <v>113.9346077567056</v>
      </c>
      <c r="F73" s="15">
        <f t="shared" si="6"/>
        <v>4.3538662358990621E-3</v>
      </c>
      <c r="G73" s="14">
        <f t="shared" si="7"/>
        <v>125.58028655861879</v>
      </c>
      <c r="H73" s="15">
        <f t="shared" si="8"/>
        <v>2.5575187009074796E-4</v>
      </c>
      <c r="I73" s="14">
        <f t="shared" si="9"/>
        <v>113.95275295719753</v>
      </c>
      <c r="J73" s="15">
        <f t="shared" si="10"/>
        <v>1.6962924712871086E-4</v>
      </c>
      <c r="K73" s="14">
        <f t="shared" si="11"/>
        <v>125.57225369855347</v>
      </c>
      <c r="L73" s="15">
        <f t="shared" si="12"/>
        <v>2.1084828077526652E-3</v>
      </c>
      <c r="M73" s="14">
        <f t="shared" si="13"/>
        <v>113.94742523918386</v>
      </c>
      <c r="N73" s="15">
        <f t="shared" si="14"/>
        <v>1.3984060910914309E-3</v>
      </c>
      <c r="O73" s="14">
        <f t="shared" si="15"/>
        <v>125.58137299137756</v>
      </c>
      <c r="P73" s="15">
        <f t="shared" si="16"/>
        <v>5.1569762327119406E-6</v>
      </c>
      <c r="Q73" s="14">
        <f t="shared" si="17"/>
        <v>113.95347354326196</v>
      </c>
      <c r="R73" s="15">
        <f t="shared" si="18"/>
        <v>3.4204210379584765E-6</v>
      </c>
      <c r="S73" s="32">
        <f t="shared" si="0"/>
        <v>-60</v>
      </c>
      <c r="T73" s="33">
        <f t="shared" si="1"/>
        <v>-40</v>
      </c>
      <c r="U73" s="28"/>
    </row>
    <row r="74" spans="2:21" s="2" customFormat="1" ht="12.45" x14ac:dyDescent="0.25">
      <c r="B74" s="24">
        <f t="shared" si="2"/>
        <v>57</v>
      </c>
      <c r="C74" s="14">
        <f t="shared" si="3"/>
        <v>125.55949188795823</v>
      </c>
      <c r="D74" s="15">
        <f t="shared" si="4"/>
        <v>5.0514973041302369E-3</v>
      </c>
      <c r="E74" s="14">
        <f t="shared" si="5"/>
        <v>113.93896162294151</v>
      </c>
      <c r="F74" s="15">
        <f t="shared" si="6"/>
        <v>3.3500681061688908E-3</v>
      </c>
      <c r="G74" s="14">
        <f t="shared" si="7"/>
        <v>125.58054231048888</v>
      </c>
      <c r="H74" s="15">
        <f t="shared" si="8"/>
        <v>1.9676087742936943E-4</v>
      </c>
      <c r="I74" s="14">
        <f t="shared" si="9"/>
        <v>113.95292258644466</v>
      </c>
      <c r="J74" s="15">
        <f t="shared" si="10"/>
        <v>1.3050323007846032E-4</v>
      </c>
      <c r="K74" s="14">
        <f t="shared" si="11"/>
        <v>125.57436218136122</v>
      </c>
      <c r="L74" s="15">
        <f t="shared" si="12"/>
        <v>1.6221937048506163E-3</v>
      </c>
      <c r="M74" s="14">
        <f t="shared" si="13"/>
        <v>113.94882364527496</v>
      </c>
      <c r="N74" s="15">
        <f t="shared" si="14"/>
        <v>1.0758974031830348E-3</v>
      </c>
      <c r="O74" s="14">
        <f t="shared" si="15"/>
        <v>125.58137814835379</v>
      </c>
      <c r="P74" s="15">
        <f t="shared" si="16"/>
        <v>3.9674671743483714E-6</v>
      </c>
      <c r="Q74" s="14">
        <f t="shared" si="17"/>
        <v>113.953476963683</v>
      </c>
      <c r="R74" s="15">
        <f t="shared" si="18"/>
        <v>2.6314661916160276E-6</v>
      </c>
      <c r="S74" s="32">
        <f t="shared" si="0"/>
        <v>-57.5</v>
      </c>
      <c r="T74" s="33">
        <f t="shared" si="1"/>
        <v>-37.142857142857139</v>
      </c>
      <c r="U74" s="28"/>
    </row>
    <row r="75" spans="2:21" s="2" customFormat="1" ht="12.45" x14ac:dyDescent="0.25">
      <c r="B75" s="24">
        <f t="shared" si="2"/>
        <v>58</v>
      </c>
      <c r="C75" s="14">
        <f t="shared" si="3"/>
        <v>125.56454338526237</v>
      </c>
      <c r="D75" s="15">
        <f t="shared" si="4"/>
        <v>3.8866279265299397E-3</v>
      </c>
      <c r="E75" s="14">
        <f t="shared" si="5"/>
        <v>113.94231169104768</v>
      </c>
      <c r="F75" s="15">
        <f t="shared" si="6"/>
        <v>2.5776162220836341E-3</v>
      </c>
      <c r="G75" s="14">
        <f t="shared" si="7"/>
        <v>125.58073907136631</v>
      </c>
      <c r="H75" s="15">
        <f t="shared" si="8"/>
        <v>1.5137643678464485E-4</v>
      </c>
      <c r="I75" s="14">
        <f t="shared" si="9"/>
        <v>113.95305308967474</v>
      </c>
      <c r="J75" s="15">
        <f t="shared" si="10"/>
        <v>1.004017414345526E-4</v>
      </c>
      <c r="K75" s="14">
        <f t="shared" si="11"/>
        <v>125.57598437506607</v>
      </c>
      <c r="L75" s="15">
        <f t="shared" si="12"/>
        <v>1.2480501078151462E-3</v>
      </c>
      <c r="M75" s="14">
        <f t="shared" si="13"/>
        <v>113.94989954267814</v>
      </c>
      <c r="N75" s="15">
        <f t="shared" si="14"/>
        <v>8.2775905767817903E-4</v>
      </c>
      <c r="O75" s="14">
        <f t="shared" si="15"/>
        <v>125.58138211582097</v>
      </c>
      <c r="P75" s="15">
        <f t="shared" si="16"/>
        <v>3.0523304364038495E-6</v>
      </c>
      <c r="Q75" s="14">
        <f t="shared" si="17"/>
        <v>113.95347959514919</v>
      </c>
      <c r="R75" s="15">
        <f t="shared" si="18"/>
        <v>2.0244917351419645E-6</v>
      </c>
      <c r="S75" s="32">
        <f t="shared" si="0"/>
        <v>-55</v>
      </c>
      <c r="T75" s="33">
        <f t="shared" si="1"/>
        <v>-34.285714285714278</v>
      </c>
      <c r="U75" s="28"/>
    </row>
    <row r="76" spans="2:21" s="2" customFormat="1" ht="12.45" x14ac:dyDescent="0.25">
      <c r="B76" s="24">
        <f t="shared" si="2"/>
        <v>59</v>
      </c>
      <c r="C76" s="14">
        <f t="shared" si="3"/>
        <v>125.5684300131889</v>
      </c>
      <c r="D76" s="15">
        <f t="shared" si="4"/>
        <v>2.9903210354387255E-3</v>
      </c>
      <c r="E76" s="14">
        <f t="shared" si="5"/>
        <v>113.94488930726976</v>
      </c>
      <c r="F76" s="15">
        <f t="shared" si="6"/>
        <v>1.9832257803642506E-3</v>
      </c>
      <c r="G76" s="14">
        <f t="shared" si="7"/>
        <v>125.5808904478031</v>
      </c>
      <c r="H76" s="15">
        <f t="shared" si="8"/>
        <v>1.1646019003563879E-4</v>
      </c>
      <c r="I76" s="14">
        <f t="shared" si="9"/>
        <v>113.95315349141617</v>
      </c>
      <c r="J76" s="15">
        <f t="shared" si="10"/>
        <v>7.7243298889584366E-5</v>
      </c>
      <c r="K76" s="14">
        <f t="shared" si="11"/>
        <v>125.57723242517389</v>
      </c>
      <c r="L76" s="15">
        <f t="shared" si="12"/>
        <v>9.6019350710108142E-4</v>
      </c>
      <c r="M76" s="14">
        <f t="shared" si="13"/>
        <v>113.95072730173581</v>
      </c>
      <c r="N76" s="15">
        <f t="shared" si="14"/>
        <v>6.3684476845438098E-4</v>
      </c>
      <c r="O76" s="14">
        <f t="shared" si="15"/>
        <v>125.58138516815141</v>
      </c>
      <c r="P76" s="15">
        <f t="shared" si="16"/>
        <v>2.3482792741447156E-6</v>
      </c>
      <c r="Q76" s="14">
        <f t="shared" si="17"/>
        <v>113.95348161964093</v>
      </c>
      <c r="R76" s="15">
        <f t="shared" si="18"/>
        <v>1.5575220793095923E-6</v>
      </c>
      <c r="S76" s="32">
        <f t="shared" si="0"/>
        <v>-52.5</v>
      </c>
      <c r="T76" s="33">
        <f t="shared" si="1"/>
        <v>-31.428571428571416</v>
      </c>
      <c r="U76" s="28"/>
    </row>
    <row r="77" spans="2:21" s="2" customFormat="1" ht="12.45" x14ac:dyDescent="0.25">
      <c r="B77" s="24">
        <f t="shared" si="2"/>
        <v>60</v>
      </c>
      <c r="C77" s="14">
        <f t="shared" si="3"/>
        <v>125.57142033422434</v>
      </c>
      <c r="D77" s="15">
        <f t="shared" si="4"/>
        <v>2.300681576661745E-3</v>
      </c>
      <c r="E77" s="14">
        <f t="shared" si="5"/>
        <v>113.94687253305013</v>
      </c>
      <c r="F77" s="15">
        <f t="shared" si="6"/>
        <v>1.5258709997496567E-3</v>
      </c>
      <c r="G77" s="14">
        <f t="shared" si="7"/>
        <v>125.58100690799313</v>
      </c>
      <c r="H77" s="15">
        <f t="shared" si="8"/>
        <v>8.9597619467696177E-5</v>
      </c>
      <c r="I77" s="14">
        <f t="shared" si="9"/>
        <v>113.95323073471506</v>
      </c>
      <c r="J77" s="15">
        <f t="shared" si="10"/>
        <v>5.9426487347025159E-5</v>
      </c>
      <c r="K77" s="14">
        <f t="shared" si="11"/>
        <v>125.57819261868099</v>
      </c>
      <c r="L77" s="15">
        <f t="shared" si="12"/>
        <v>7.3872625100790401E-4</v>
      </c>
      <c r="M77" s="14">
        <f t="shared" si="13"/>
        <v>113.95136414650426</v>
      </c>
      <c r="N77" s="15">
        <f t="shared" si="14"/>
        <v>4.8995995281941873E-4</v>
      </c>
      <c r="O77" s="14">
        <f t="shared" si="15"/>
        <v>125.58138751643068</v>
      </c>
      <c r="P77" s="15">
        <f t="shared" si="16"/>
        <v>1.8066246809667064E-6</v>
      </c>
      <c r="Q77" s="14">
        <f t="shared" si="17"/>
        <v>113.95348317716301</v>
      </c>
      <c r="R77" s="15">
        <f t="shared" si="18"/>
        <v>1.1982637246887862E-6</v>
      </c>
      <c r="S77" s="32">
        <f t="shared" si="0"/>
        <v>-50</v>
      </c>
      <c r="T77" s="33">
        <f t="shared" si="1"/>
        <v>-28.571428571428555</v>
      </c>
      <c r="U77" s="28"/>
    </row>
    <row r="78" spans="2:21" s="2" customFormat="1" ht="12.45" x14ac:dyDescent="0.25">
      <c r="B78" s="24">
        <f t="shared" si="2"/>
        <v>61</v>
      </c>
      <c r="C78" s="14">
        <f t="shared" si="3"/>
        <v>125.573721015801</v>
      </c>
      <c r="D78" s="15">
        <f t="shared" si="4"/>
        <v>1.7700701621468085E-3</v>
      </c>
      <c r="E78" s="14">
        <f t="shared" si="5"/>
        <v>113.94839840404987</v>
      </c>
      <c r="F78" s="15">
        <f t="shared" si="6"/>
        <v>1.1739703758912867E-3</v>
      </c>
      <c r="G78" s="14">
        <f t="shared" si="7"/>
        <v>125.58109650561259</v>
      </c>
      <c r="H78" s="15">
        <f t="shared" si="8"/>
        <v>6.8931108589964651E-5</v>
      </c>
      <c r="I78" s="14">
        <f t="shared" si="9"/>
        <v>113.9532901612024</v>
      </c>
      <c r="J78" s="15">
        <f t="shared" si="10"/>
        <v>4.5719246106301625E-5</v>
      </c>
      <c r="K78" s="14">
        <f t="shared" si="11"/>
        <v>125.57893134493199</v>
      </c>
      <c r="L78" s="15">
        <f t="shared" si="12"/>
        <v>5.6833811102130483E-4</v>
      </c>
      <c r="M78" s="14">
        <f t="shared" si="13"/>
        <v>113.95185410645708</v>
      </c>
      <c r="N78" s="15">
        <f t="shared" si="14"/>
        <v>3.7695156251160711E-4</v>
      </c>
      <c r="O78" s="14">
        <f t="shared" si="15"/>
        <v>125.58138932305536</v>
      </c>
      <c r="P78" s="15">
        <f t="shared" si="16"/>
        <v>1.3899082382806682E-6</v>
      </c>
      <c r="Q78" s="14">
        <f t="shared" si="17"/>
        <v>113.95348437542674</v>
      </c>
      <c r="R78" s="15">
        <f t="shared" si="18"/>
        <v>9.2187195477322348E-7</v>
      </c>
      <c r="S78" s="32">
        <f t="shared" si="0"/>
        <v>-47.5</v>
      </c>
      <c r="T78" s="33">
        <f t="shared" si="1"/>
        <v>-25.714285714285722</v>
      </c>
      <c r="U78" s="28"/>
    </row>
    <row r="79" spans="2:21" s="2" customFormat="1" ht="12.45" x14ac:dyDescent="0.25">
      <c r="B79" s="24">
        <f t="shared" si="2"/>
        <v>62</v>
      </c>
      <c r="C79" s="14">
        <f t="shared" si="3"/>
        <v>125.57549108596315</v>
      </c>
      <c r="D79" s="15">
        <f t="shared" si="4"/>
        <v>1.361823444616661E-3</v>
      </c>
      <c r="E79" s="14">
        <f t="shared" si="5"/>
        <v>113.94957237442576</v>
      </c>
      <c r="F79" s="15">
        <f t="shared" si="6"/>
        <v>9.032159109167992E-4</v>
      </c>
      <c r="G79" s="14">
        <f t="shared" si="7"/>
        <v>125.58116543672118</v>
      </c>
      <c r="H79" s="15">
        <f t="shared" si="8"/>
        <v>5.3031500261369047E-5</v>
      </c>
      <c r="I79" s="14">
        <f t="shared" si="9"/>
        <v>113.95333588044851</v>
      </c>
      <c r="J79" s="15">
        <f t="shared" si="10"/>
        <v>3.5173685073885963E-5</v>
      </c>
      <c r="K79" s="14">
        <f t="shared" si="11"/>
        <v>125.57949968304301</v>
      </c>
      <c r="L79" s="15">
        <f t="shared" si="12"/>
        <v>4.3724903271957771E-4</v>
      </c>
      <c r="M79" s="14">
        <f t="shared" si="13"/>
        <v>113.95223105801959</v>
      </c>
      <c r="N79" s="15">
        <f t="shared" si="14"/>
        <v>2.9000731072770236E-4</v>
      </c>
      <c r="O79" s="14">
        <f t="shared" si="15"/>
        <v>125.5813907129636</v>
      </c>
      <c r="P79" s="15">
        <f t="shared" si="16"/>
        <v>1.0693116898607968E-6</v>
      </c>
      <c r="Q79" s="14">
        <f t="shared" si="17"/>
        <v>113.9534852972987</v>
      </c>
      <c r="R79" s="15">
        <f t="shared" si="18"/>
        <v>7.0923276140888447E-7</v>
      </c>
      <c r="S79" s="32">
        <f t="shared" si="0"/>
        <v>-45</v>
      </c>
      <c r="T79" s="33">
        <f t="shared" si="1"/>
        <v>-22.857142857142861</v>
      </c>
      <c r="U79" s="28"/>
    </row>
    <row r="80" spans="2:21" s="2" customFormat="1" ht="12.45" x14ac:dyDescent="0.25">
      <c r="B80" s="24">
        <f t="shared" si="2"/>
        <v>63</v>
      </c>
      <c r="C80" s="14">
        <f t="shared" si="3"/>
        <v>125.57685290940776</v>
      </c>
      <c r="D80" s="15">
        <f t="shared" si="4"/>
        <v>1.0477274687374916E-3</v>
      </c>
      <c r="E80" s="14">
        <f t="shared" si="5"/>
        <v>113.95047559033668</v>
      </c>
      <c r="F80" s="15">
        <f t="shared" si="6"/>
        <v>6.9489993137494821E-4</v>
      </c>
      <c r="G80" s="14">
        <f t="shared" si="7"/>
        <v>125.58121846822144</v>
      </c>
      <c r="H80" s="15">
        <f t="shared" si="8"/>
        <v>4.079927583511278E-5</v>
      </c>
      <c r="I80" s="14">
        <f t="shared" si="9"/>
        <v>113.95337105413358</v>
      </c>
      <c r="J80" s="15">
        <f t="shared" si="10"/>
        <v>2.7060544752544047E-5</v>
      </c>
      <c r="K80" s="14">
        <f t="shared" si="11"/>
        <v>125.57993693207573</v>
      </c>
      <c r="L80" s="15">
        <f t="shared" si="12"/>
        <v>3.3639539006280472E-4</v>
      </c>
      <c r="M80" s="14">
        <f t="shared" si="13"/>
        <v>113.95252106533032</v>
      </c>
      <c r="N80" s="15">
        <f t="shared" si="14"/>
        <v>2.2311621813031479E-4</v>
      </c>
      <c r="O80" s="14">
        <f t="shared" si="15"/>
        <v>125.58139178227529</v>
      </c>
      <c r="P80" s="15">
        <f t="shared" si="16"/>
        <v>8.226640080266634E-7</v>
      </c>
      <c r="Q80" s="14">
        <f t="shared" si="17"/>
        <v>113.95348600653146</v>
      </c>
      <c r="R80" s="15">
        <f t="shared" si="18"/>
        <v>5.4564097595743988E-7</v>
      </c>
      <c r="S80" s="32">
        <f t="shared" si="0"/>
        <v>-42.5</v>
      </c>
      <c r="T80" s="33">
        <f t="shared" si="1"/>
        <v>-20</v>
      </c>
      <c r="U80" s="28"/>
    </row>
    <row r="81" spans="2:21" s="2" customFormat="1" ht="12.45" x14ac:dyDescent="0.25">
      <c r="B81" s="24">
        <f t="shared" si="2"/>
        <v>64</v>
      </c>
      <c r="C81" s="14">
        <f t="shared" si="3"/>
        <v>125.57790063687651</v>
      </c>
      <c r="D81" s="15">
        <f t="shared" si="4"/>
        <v>8.0607174488278588E-4</v>
      </c>
      <c r="E81" s="14">
        <f t="shared" si="5"/>
        <v>113.95117049026805</v>
      </c>
      <c r="F81" s="15">
        <f t="shared" si="6"/>
        <v>5.3462599524323196E-4</v>
      </c>
      <c r="G81" s="14">
        <f t="shared" si="7"/>
        <v>125.58125926749727</v>
      </c>
      <c r="H81" s="15">
        <f t="shared" si="8"/>
        <v>3.1388525282949331E-5</v>
      </c>
      <c r="I81" s="14">
        <f t="shared" si="9"/>
        <v>113.95339811467834</v>
      </c>
      <c r="J81" s="15">
        <f t="shared" si="10"/>
        <v>2.0818770952502064E-5</v>
      </c>
      <c r="K81" s="14">
        <f t="shared" si="11"/>
        <v>125.58027332746579</v>
      </c>
      <c r="L81" s="15">
        <f t="shared" si="12"/>
        <v>2.588037242556851E-4</v>
      </c>
      <c r="M81" s="14">
        <f t="shared" si="13"/>
        <v>113.95274418154844</v>
      </c>
      <c r="N81" s="15">
        <f t="shared" si="14"/>
        <v>1.7165339889757547E-4</v>
      </c>
      <c r="O81" s="14">
        <f t="shared" si="15"/>
        <v>125.5813926049393</v>
      </c>
      <c r="P81" s="15">
        <f t="shared" si="16"/>
        <v>6.3290814189542743E-7</v>
      </c>
      <c r="Q81" s="14">
        <f t="shared" si="17"/>
        <v>113.95348655217244</v>
      </c>
      <c r="R81" s="15">
        <f t="shared" si="18"/>
        <v>4.1978331211112163E-7</v>
      </c>
      <c r="S81" s="32">
        <f t="shared" si="0"/>
        <v>-40</v>
      </c>
      <c r="T81" s="33">
        <f t="shared" si="1"/>
        <v>-17.142857142857139</v>
      </c>
      <c r="U81" s="28"/>
    </row>
    <row r="82" spans="2:21" s="2" customFormat="1" ht="12.45" x14ac:dyDescent="0.25">
      <c r="B82" s="24">
        <f t="shared" si="2"/>
        <v>65</v>
      </c>
      <c r="C82" s="14">
        <f t="shared" si="3"/>
        <v>125.57870670862138</v>
      </c>
      <c r="D82" s="15">
        <f t="shared" si="4"/>
        <v>6.2015094194300957E-4</v>
      </c>
      <c r="E82" s="14">
        <f t="shared" si="5"/>
        <v>113.9517051162633</v>
      </c>
      <c r="F82" s="15">
        <f t="shared" si="6"/>
        <v>4.1131604782407294E-4</v>
      </c>
      <c r="G82" s="14">
        <f t="shared" si="7"/>
        <v>125.58129065602256</v>
      </c>
      <c r="H82" s="15">
        <f t="shared" si="8"/>
        <v>2.4148452462569026E-5</v>
      </c>
      <c r="I82" s="14">
        <f t="shared" si="9"/>
        <v>113.95341893344929</v>
      </c>
      <c r="J82" s="15">
        <f t="shared" si="10"/>
        <v>1.6016718863198776E-5</v>
      </c>
      <c r="K82" s="14">
        <f t="shared" si="11"/>
        <v>125.58053213119004</v>
      </c>
      <c r="L82" s="15">
        <f t="shared" si="12"/>
        <v>1.99108809271209E-4</v>
      </c>
      <c r="M82" s="14">
        <f t="shared" si="13"/>
        <v>113.95291583494733</v>
      </c>
      <c r="N82" s="15">
        <f t="shared" si="14"/>
        <v>1.3206050748593157E-4</v>
      </c>
      <c r="O82" s="14">
        <f t="shared" si="15"/>
        <v>125.58139323784744</v>
      </c>
      <c r="P82" s="15">
        <f t="shared" si="16"/>
        <v>4.8692140452999411E-7</v>
      </c>
      <c r="Q82" s="14">
        <f t="shared" si="17"/>
        <v>113.95348697195575</v>
      </c>
      <c r="R82" s="15">
        <f t="shared" si="18"/>
        <v>3.229559908390911E-7</v>
      </c>
      <c r="S82" s="32">
        <f t="shared" ref="S82:S145" si="19">$J$10*B82+$N$10</f>
        <v>-37.5</v>
      </c>
      <c r="T82" s="33">
        <f t="shared" ref="T82:T145" si="20">$J$11*B82+$L$11</f>
        <v>-14.285714285714278</v>
      </c>
      <c r="U82" s="28"/>
    </row>
    <row r="83" spans="2:21" s="2" customFormat="1" ht="12.45" x14ac:dyDescent="0.25">
      <c r="B83" s="24">
        <f t="shared" ref="B83:B146" si="21">+B82+$C$13</f>
        <v>66</v>
      </c>
      <c r="C83" s="14">
        <f t="shared" ref="C83:C146" si="22">+C82+D82*$C$13</f>
        <v>125.57932685956332</v>
      </c>
      <c r="D83" s="15">
        <f t="shared" ref="D83:D146" si="23">$D$10*C83*(1-C83/$H$10)+$F$10*C83*E83</f>
        <v>4.7711145227324891E-4</v>
      </c>
      <c r="E83" s="14">
        <f t="shared" ref="E83:E146" si="24">+E82+F82*$C$13</f>
        <v>113.95211643231113</v>
      </c>
      <c r="F83" s="15">
        <f t="shared" ref="F83:F146" si="25">$D$11*E83*(1-E83/$H$11)+$F$11*C83*E83</f>
        <v>3.1644594026758455E-4</v>
      </c>
      <c r="G83" s="14">
        <f t="shared" ref="G83:G146" si="26">+G82+H82*$C$13</f>
        <v>125.58131480447503</v>
      </c>
      <c r="H83" s="15">
        <f t="shared" ref="H83:H146" si="27">$D$10*G83*(1-G83/$H$10)+$F$10*G83*I83</f>
        <v>1.8578371690836093E-5</v>
      </c>
      <c r="I83" s="14">
        <f t="shared" ref="I83:I146" si="28">+I82+J82*$C$13</f>
        <v>113.95343495016814</v>
      </c>
      <c r="J83" s="15">
        <f t="shared" ref="J83:J146" si="29">$D$11*I83*(1-I83/$H$11)+$F$11*G83*I83</f>
        <v>1.2322304925760363E-5</v>
      </c>
      <c r="K83" s="14">
        <f t="shared" ref="K83:K146" si="30">+K82+L82*$C$13</f>
        <v>125.58073123999931</v>
      </c>
      <c r="L83" s="15">
        <f t="shared" ref="L83:L146" si="31">$D$10*K83*(1-K83/$H$10)+$F$10*K83*M83</f>
        <v>1.5318280539311502E-4</v>
      </c>
      <c r="M83" s="14">
        <f t="shared" ref="M83:M146" si="32">+M82+N82*$C$13</f>
        <v>113.95304789545482</v>
      </c>
      <c r="N83" s="15">
        <f t="shared" ref="N83:N146" si="33">$D$11*M83*(1-M83/$H$11)+$F$11*K83*M83</f>
        <v>1.0159982690183256E-4</v>
      </c>
      <c r="O83" s="14">
        <f t="shared" ref="O83:O146" si="34">+O82+P82*$C$13</f>
        <v>125.58139372476884</v>
      </c>
      <c r="P83" s="15">
        <f t="shared" ref="P83:P146" si="35">$D$10*O83*(1-O83/$H$10)+$F$10*O83*Q83</f>
        <v>3.7460799795496769E-7</v>
      </c>
      <c r="Q83" s="14">
        <f t="shared" ref="Q83:Q146" si="36">+Q82+R82*$C$13</f>
        <v>113.95348729491175</v>
      </c>
      <c r="R83" s="15">
        <f t="shared" ref="R83:R146" si="37">$D$11*Q83*(1-Q83/$H$11)+$F$11*O83*Q83</f>
        <v>2.4846288937396821E-7</v>
      </c>
      <c r="S83" s="32">
        <f t="shared" si="19"/>
        <v>-35</v>
      </c>
      <c r="T83" s="33">
        <f t="shared" si="20"/>
        <v>-11.428571428571416</v>
      </c>
      <c r="U83" s="28"/>
    </row>
    <row r="84" spans="2:21" s="2" customFormat="1" ht="12.45" x14ac:dyDescent="0.25">
      <c r="B84" s="24">
        <f t="shared" si="21"/>
        <v>67</v>
      </c>
      <c r="C84" s="14">
        <f t="shared" si="22"/>
        <v>125.57980397101559</v>
      </c>
      <c r="D84" s="15">
        <f t="shared" si="23"/>
        <v>3.6706357748172991E-4</v>
      </c>
      <c r="E84" s="14">
        <f t="shared" si="24"/>
        <v>113.9524328782514</v>
      </c>
      <c r="F84" s="15">
        <f t="shared" si="25"/>
        <v>2.434569004350351E-4</v>
      </c>
      <c r="G84" s="14">
        <f t="shared" si="26"/>
        <v>125.58133338284672</v>
      </c>
      <c r="H84" s="15">
        <f t="shared" si="27"/>
        <v>1.4293084195315942E-5</v>
      </c>
      <c r="I84" s="14">
        <f t="shared" si="28"/>
        <v>113.95344727247307</v>
      </c>
      <c r="J84" s="15">
        <f t="shared" si="29"/>
        <v>9.4800428414032467E-6</v>
      </c>
      <c r="K84" s="14">
        <f t="shared" si="30"/>
        <v>125.5808844228047</v>
      </c>
      <c r="L84" s="15">
        <f t="shared" si="31"/>
        <v>1.1784990791952055E-4</v>
      </c>
      <c r="M84" s="14">
        <f t="shared" si="32"/>
        <v>113.95314949528172</v>
      </c>
      <c r="N84" s="15">
        <f t="shared" si="33"/>
        <v>7.8165039610667009E-5</v>
      </c>
      <c r="O84" s="14">
        <f t="shared" si="34"/>
        <v>125.58139409937684</v>
      </c>
      <c r="P84" s="15">
        <f t="shared" si="35"/>
        <v>2.8820082853542317E-7</v>
      </c>
      <c r="Q84" s="14">
        <f t="shared" si="36"/>
        <v>113.95348754337465</v>
      </c>
      <c r="R84" s="15">
        <f t="shared" si="37"/>
        <v>1.9115237392952622E-7</v>
      </c>
      <c r="S84" s="32">
        <f t="shared" si="19"/>
        <v>-32.5</v>
      </c>
      <c r="T84" s="33">
        <f t="shared" si="20"/>
        <v>-8.5714285714285552</v>
      </c>
      <c r="U84" s="28"/>
    </row>
    <row r="85" spans="2:21" s="2" customFormat="1" ht="12.45" x14ac:dyDescent="0.25">
      <c r="B85" s="24">
        <f t="shared" si="21"/>
        <v>68</v>
      </c>
      <c r="C85" s="14">
        <f t="shared" si="22"/>
        <v>125.58017103459308</v>
      </c>
      <c r="D85" s="15">
        <f t="shared" si="23"/>
        <v>2.8239824248288414E-4</v>
      </c>
      <c r="E85" s="14">
        <f t="shared" si="24"/>
        <v>113.95267633515184</v>
      </c>
      <c r="F85" s="15">
        <f t="shared" si="25"/>
        <v>1.8730252737952924E-4</v>
      </c>
      <c r="G85" s="14">
        <f t="shared" si="26"/>
        <v>125.58134767593091</v>
      </c>
      <c r="H85" s="15">
        <f t="shared" si="27"/>
        <v>1.0996240439098415E-5</v>
      </c>
      <c r="I85" s="14">
        <f t="shared" si="28"/>
        <v>113.9534567525159</v>
      </c>
      <c r="J85" s="15">
        <f t="shared" si="29"/>
        <v>7.2933760755233834E-6</v>
      </c>
      <c r="K85" s="14">
        <f t="shared" si="30"/>
        <v>125.58100227271262</v>
      </c>
      <c r="L85" s="15">
        <f t="shared" si="31"/>
        <v>9.0666788642224105E-5</v>
      </c>
      <c r="M85" s="14">
        <f t="shared" si="32"/>
        <v>113.95322766032133</v>
      </c>
      <c r="N85" s="15">
        <f t="shared" si="33"/>
        <v>6.0135622646839693E-5</v>
      </c>
      <c r="O85" s="14">
        <f t="shared" si="34"/>
        <v>125.58139438757766</v>
      </c>
      <c r="P85" s="15">
        <f t="shared" si="35"/>
        <v>2.2172435443224003E-7</v>
      </c>
      <c r="Q85" s="14">
        <f t="shared" si="36"/>
        <v>113.95348773452702</v>
      </c>
      <c r="R85" s="15">
        <f t="shared" si="37"/>
        <v>1.4706112949625094E-7</v>
      </c>
      <c r="S85" s="32">
        <f t="shared" si="19"/>
        <v>-30</v>
      </c>
      <c r="T85" s="33">
        <f t="shared" si="20"/>
        <v>-5.7142857142857224</v>
      </c>
      <c r="U85" s="28"/>
    </row>
    <row r="86" spans="2:21" s="2" customFormat="1" ht="12.45" x14ac:dyDescent="0.25">
      <c r="B86" s="24">
        <f t="shared" si="21"/>
        <v>69</v>
      </c>
      <c r="C86" s="14">
        <f t="shared" si="22"/>
        <v>125.58045343283555</v>
      </c>
      <c r="D86" s="15">
        <f t="shared" si="23"/>
        <v>2.1726116549380947E-4</v>
      </c>
      <c r="E86" s="14">
        <f t="shared" si="24"/>
        <v>113.95286363767922</v>
      </c>
      <c r="F86" s="15">
        <f t="shared" si="25"/>
        <v>1.4410014202681509E-4</v>
      </c>
      <c r="G86" s="14">
        <f t="shared" si="26"/>
        <v>125.58135867217135</v>
      </c>
      <c r="H86" s="15">
        <f t="shared" si="27"/>
        <v>8.4598464447083188E-6</v>
      </c>
      <c r="I86" s="14">
        <f t="shared" si="28"/>
        <v>113.95346404589198</v>
      </c>
      <c r="J86" s="15">
        <f t="shared" si="29"/>
        <v>5.6110854949054101E-6</v>
      </c>
      <c r="K86" s="14">
        <f t="shared" si="30"/>
        <v>125.58109293950126</v>
      </c>
      <c r="L86" s="15">
        <f t="shared" si="31"/>
        <v>6.9753665293603717E-5</v>
      </c>
      <c r="M86" s="14">
        <f t="shared" si="32"/>
        <v>113.95328779594398</v>
      </c>
      <c r="N86" s="15">
        <f t="shared" si="33"/>
        <v>4.6264814162810808E-5</v>
      </c>
      <c r="O86" s="14">
        <f t="shared" si="34"/>
        <v>125.58139460930201</v>
      </c>
      <c r="P86" s="15">
        <f t="shared" si="35"/>
        <v>1.7058136592140727E-7</v>
      </c>
      <c r="Q86" s="14">
        <f t="shared" si="36"/>
        <v>113.95348788158815</v>
      </c>
      <c r="R86" s="15">
        <f t="shared" si="37"/>
        <v>1.1313997561046563E-7</v>
      </c>
      <c r="S86" s="32">
        <f t="shared" si="19"/>
        <v>-27.5</v>
      </c>
      <c r="T86" s="33">
        <f t="shared" si="20"/>
        <v>-2.8571428571428612</v>
      </c>
      <c r="U86" s="28"/>
    </row>
    <row r="87" spans="2:21" s="2" customFormat="1" ht="12.45" x14ac:dyDescent="0.25">
      <c r="B87" s="38">
        <f t="shared" si="21"/>
        <v>70</v>
      </c>
      <c r="C87" s="14">
        <f t="shared" si="22"/>
        <v>125.58067069400104</v>
      </c>
      <c r="D87" s="15">
        <f t="shared" si="23"/>
        <v>1.6714822665875317E-4</v>
      </c>
      <c r="E87" s="14">
        <f t="shared" si="24"/>
        <v>113.95300773782124</v>
      </c>
      <c r="F87" s="15">
        <f t="shared" si="25"/>
        <v>1.1086247802083449E-4</v>
      </c>
      <c r="G87" s="14">
        <f t="shared" si="26"/>
        <v>125.58136713201779</v>
      </c>
      <c r="H87" s="15">
        <f t="shared" si="27"/>
        <v>6.5084970977125067E-6</v>
      </c>
      <c r="I87" s="14">
        <f t="shared" si="28"/>
        <v>113.95346965697748</v>
      </c>
      <c r="J87" s="15">
        <f t="shared" si="29"/>
        <v>4.3168319372455244E-6</v>
      </c>
      <c r="K87" s="14">
        <f t="shared" si="30"/>
        <v>125.58116269316656</v>
      </c>
      <c r="L87" s="15">
        <f t="shared" si="31"/>
        <v>5.3664327218427843E-5</v>
      </c>
      <c r="M87" s="14">
        <f t="shared" si="32"/>
        <v>113.95333406075814</v>
      </c>
      <c r="N87" s="15">
        <f t="shared" si="33"/>
        <v>3.5593413507228888E-5</v>
      </c>
      <c r="O87" s="14">
        <f t="shared" si="34"/>
        <v>125.58139477988337</v>
      </c>
      <c r="P87" s="15">
        <f t="shared" si="35"/>
        <v>1.3123502817791177E-7</v>
      </c>
      <c r="Q87" s="14">
        <f t="shared" si="36"/>
        <v>113.95348799472812</v>
      </c>
      <c r="R87" s="15">
        <f t="shared" si="37"/>
        <v>8.7043080299054054E-8</v>
      </c>
      <c r="S87" s="32">
        <f t="shared" si="19"/>
        <v>-25</v>
      </c>
      <c r="T87" s="33">
        <f t="shared" si="20"/>
        <v>0</v>
      </c>
      <c r="U87" s="28"/>
    </row>
    <row r="88" spans="2:21" s="2" customFormat="1" ht="12.45" x14ac:dyDescent="0.25">
      <c r="B88" s="24">
        <f t="shared" si="21"/>
        <v>71</v>
      </c>
      <c r="C88" s="14">
        <f t="shared" si="22"/>
        <v>125.58083784222771</v>
      </c>
      <c r="D88" s="15">
        <f t="shared" si="23"/>
        <v>1.2859411613952432E-4</v>
      </c>
      <c r="E88" s="14">
        <f t="shared" si="24"/>
        <v>113.95311860029926</v>
      </c>
      <c r="F88" s="15">
        <f t="shared" si="25"/>
        <v>8.5291213679283828E-5</v>
      </c>
      <c r="G88" s="14">
        <f t="shared" si="26"/>
        <v>125.58137364051488</v>
      </c>
      <c r="H88" s="15">
        <f t="shared" si="27"/>
        <v>5.0072461075245656E-6</v>
      </c>
      <c r="I88" s="14">
        <f t="shared" si="28"/>
        <v>113.95347397380941</v>
      </c>
      <c r="J88" s="15">
        <f t="shared" si="29"/>
        <v>3.3211108991793026E-6</v>
      </c>
      <c r="K88" s="14">
        <f t="shared" si="30"/>
        <v>125.58121635749379</v>
      </c>
      <c r="L88" s="15">
        <f t="shared" si="31"/>
        <v>4.1286135589402306E-5</v>
      </c>
      <c r="M88" s="14">
        <f t="shared" si="32"/>
        <v>113.95336965417164</v>
      </c>
      <c r="N88" s="15">
        <f t="shared" si="33"/>
        <v>2.7383459261898224E-5</v>
      </c>
      <c r="O88" s="14">
        <f t="shared" si="34"/>
        <v>125.58139491111839</v>
      </c>
      <c r="P88" s="15">
        <f t="shared" si="35"/>
        <v>1.0096432667694444E-7</v>
      </c>
      <c r="Q88" s="14">
        <f t="shared" si="36"/>
        <v>113.9534880817712</v>
      </c>
      <c r="R88" s="15">
        <f t="shared" si="37"/>
        <v>6.6965700540322359E-8</v>
      </c>
      <c r="S88" s="32">
        <f t="shared" si="19"/>
        <v>-22.5</v>
      </c>
      <c r="T88" s="33">
        <f t="shared" si="20"/>
        <v>2.8571428571428612</v>
      </c>
      <c r="U88" s="28"/>
    </row>
    <row r="89" spans="2:21" s="2" customFormat="1" ht="12.45" x14ac:dyDescent="0.25">
      <c r="B89" s="24">
        <f t="shared" si="21"/>
        <v>72</v>
      </c>
      <c r="C89" s="14">
        <f t="shared" si="22"/>
        <v>125.58096643634384</v>
      </c>
      <c r="D89" s="15">
        <f t="shared" si="23"/>
        <v>9.8932767404136257E-5</v>
      </c>
      <c r="E89" s="14">
        <f t="shared" si="24"/>
        <v>113.95320389151294</v>
      </c>
      <c r="F89" s="15">
        <f t="shared" si="25"/>
        <v>6.5618100265396606E-5</v>
      </c>
      <c r="G89" s="14">
        <f t="shared" si="26"/>
        <v>125.58137864776099</v>
      </c>
      <c r="H89" s="15">
        <f t="shared" si="27"/>
        <v>3.8522738208257579E-6</v>
      </c>
      <c r="I89" s="14">
        <f t="shared" si="28"/>
        <v>113.9534772949203</v>
      </c>
      <c r="J89" s="15">
        <f t="shared" si="29"/>
        <v>2.5550629381143608E-6</v>
      </c>
      <c r="K89" s="14">
        <f t="shared" si="30"/>
        <v>125.58125764362937</v>
      </c>
      <c r="L89" s="15">
        <f t="shared" si="31"/>
        <v>3.1763086340674818E-5</v>
      </c>
      <c r="M89" s="14">
        <f t="shared" si="32"/>
        <v>113.95339703763091</v>
      </c>
      <c r="N89" s="15">
        <f t="shared" si="33"/>
        <v>2.1067202347069269E-5</v>
      </c>
      <c r="O89" s="14">
        <f t="shared" si="34"/>
        <v>125.58139501208272</v>
      </c>
      <c r="P89" s="15">
        <f t="shared" si="35"/>
        <v>7.7675871068549895E-8</v>
      </c>
      <c r="Q89" s="14">
        <f t="shared" si="36"/>
        <v>113.95348814873689</v>
      </c>
      <c r="R89" s="15">
        <f t="shared" si="37"/>
        <v>5.1519378985176445E-8</v>
      </c>
      <c r="S89" s="32">
        <f t="shared" si="19"/>
        <v>-20</v>
      </c>
      <c r="T89" s="33">
        <f t="shared" si="20"/>
        <v>5.7142857142857224</v>
      </c>
      <c r="U89" s="28"/>
    </row>
    <row r="90" spans="2:21" s="2" customFormat="1" ht="12.45" x14ac:dyDescent="0.25">
      <c r="B90" s="24">
        <f t="shared" si="21"/>
        <v>73</v>
      </c>
      <c r="C90" s="14">
        <f t="shared" si="22"/>
        <v>125.58106536911124</v>
      </c>
      <c r="D90" s="15">
        <f t="shared" si="23"/>
        <v>7.6113030456070874E-5</v>
      </c>
      <c r="E90" s="14">
        <f t="shared" si="24"/>
        <v>113.95326950961321</v>
      </c>
      <c r="F90" s="15">
        <f t="shared" si="25"/>
        <v>5.0482719100131135E-5</v>
      </c>
      <c r="G90" s="14">
        <f t="shared" si="26"/>
        <v>125.58138250003481</v>
      </c>
      <c r="H90" s="15">
        <f t="shared" si="27"/>
        <v>2.963707595782239E-6</v>
      </c>
      <c r="I90" s="14">
        <f t="shared" si="28"/>
        <v>113.95347984998324</v>
      </c>
      <c r="J90" s="15">
        <f t="shared" si="29"/>
        <v>1.9657116610005687E-6</v>
      </c>
      <c r="K90" s="14">
        <f t="shared" si="30"/>
        <v>125.58128940671571</v>
      </c>
      <c r="L90" s="15">
        <f t="shared" si="31"/>
        <v>2.4436617461986998E-5</v>
      </c>
      <c r="M90" s="14">
        <f t="shared" si="32"/>
        <v>113.95341810483325</v>
      </c>
      <c r="N90" s="15">
        <f t="shared" si="33"/>
        <v>1.6207847270521825E-5</v>
      </c>
      <c r="O90" s="14">
        <f t="shared" si="34"/>
        <v>125.58139508975859</v>
      </c>
      <c r="P90" s="15">
        <f t="shared" si="35"/>
        <v>5.9759138082426944E-8</v>
      </c>
      <c r="Q90" s="14">
        <f t="shared" si="36"/>
        <v>113.95348820025627</v>
      </c>
      <c r="R90" s="15">
        <f t="shared" si="37"/>
        <v>3.9635907000956649E-8</v>
      </c>
      <c r="S90" s="32">
        <f t="shared" si="19"/>
        <v>-17.5</v>
      </c>
      <c r="T90" s="33">
        <f t="shared" si="20"/>
        <v>8.5714285714285836</v>
      </c>
      <c r="U90" s="28"/>
    </row>
    <row r="91" spans="2:21" s="2" customFormat="1" ht="12.45" x14ac:dyDescent="0.25">
      <c r="B91" s="24">
        <f t="shared" si="21"/>
        <v>74</v>
      </c>
      <c r="C91" s="14">
        <f t="shared" si="22"/>
        <v>125.5811414821417</v>
      </c>
      <c r="D91" s="15">
        <f t="shared" si="23"/>
        <v>5.8556850962787621E-5</v>
      </c>
      <c r="E91" s="14">
        <f t="shared" si="24"/>
        <v>113.95331999233231</v>
      </c>
      <c r="F91" s="15">
        <f t="shared" si="25"/>
        <v>3.8838425474807536E-5</v>
      </c>
      <c r="G91" s="14">
        <f t="shared" si="26"/>
        <v>125.58138546374241</v>
      </c>
      <c r="H91" s="15">
        <f t="shared" si="27"/>
        <v>2.2800981902548756E-6</v>
      </c>
      <c r="I91" s="14">
        <f t="shared" si="28"/>
        <v>113.9534818156949</v>
      </c>
      <c r="J91" s="15">
        <f t="shared" si="29"/>
        <v>1.5123002370387439E-6</v>
      </c>
      <c r="K91" s="14">
        <f t="shared" si="30"/>
        <v>125.58131384333318</v>
      </c>
      <c r="L91" s="15">
        <f t="shared" si="31"/>
        <v>1.8800068652069513E-5</v>
      </c>
      <c r="M91" s="14">
        <f t="shared" si="32"/>
        <v>113.95343431268051</v>
      </c>
      <c r="N91" s="15">
        <f t="shared" si="33"/>
        <v>1.2469347762333882E-5</v>
      </c>
      <c r="O91" s="14">
        <f t="shared" si="34"/>
        <v>125.58139514951773</v>
      </c>
      <c r="P91" s="15">
        <f t="shared" si="35"/>
        <v>4.597508151960028E-8</v>
      </c>
      <c r="Q91" s="14">
        <f t="shared" si="36"/>
        <v>113.95348823989218</v>
      </c>
      <c r="R91" s="15">
        <f t="shared" si="37"/>
        <v>3.0493481517623877E-8</v>
      </c>
      <c r="S91" s="32">
        <f t="shared" si="19"/>
        <v>-15</v>
      </c>
      <c r="T91" s="33">
        <f t="shared" si="20"/>
        <v>11.428571428571445</v>
      </c>
      <c r="U91" s="28"/>
    </row>
    <row r="92" spans="2:21" s="2" customFormat="1" ht="12.45" x14ac:dyDescent="0.25">
      <c r="B92" s="24">
        <f t="shared" si="21"/>
        <v>75</v>
      </c>
      <c r="C92" s="14">
        <f t="shared" si="22"/>
        <v>125.58120003899266</v>
      </c>
      <c r="D92" s="15">
        <f t="shared" si="23"/>
        <v>4.5050155312864604E-5</v>
      </c>
      <c r="E92" s="14">
        <f t="shared" si="24"/>
        <v>113.95335883075779</v>
      </c>
      <c r="F92" s="15">
        <f t="shared" si="25"/>
        <v>2.9879981905622799E-5</v>
      </c>
      <c r="G92" s="14">
        <f t="shared" si="26"/>
        <v>125.58138774384059</v>
      </c>
      <c r="H92" s="15">
        <f t="shared" si="27"/>
        <v>1.7541702614920496E-6</v>
      </c>
      <c r="I92" s="14">
        <f t="shared" si="28"/>
        <v>113.95348332799514</v>
      </c>
      <c r="J92" s="15">
        <f t="shared" si="29"/>
        <v>1.1634727457021654E-6</v>
      </c>
      <c r="K92" s="14">
        <f t="shared" si="30"/>
        <v>125.58133264340182</v>
      </c>
      <c r="L92" s="15">
        <f t="shared" si="31"/>
        <v>1.4463644594897573E-5</v>
      </c>
      <c r="M92" s="14">
        <f t="shared" si="32"/>
        <v>113.95344678202828</v>
      </c>
      <c r="N92" s="15">
        <f t="shared" si="33"/>
        <v>9.5931688122163905E-6</v>
      </c>
      <c r="O92" s="14">
        <f t="shared" si="34"/>
        <v>125.58139519549282</v>
      </c>
      <c r="P92" s="15">
        <f t="shared" si="35"/>
        <v>3.5370451456628871E-8</v>
      </c>
      <c r="Q92" s="14">
        <f t="shared" si="36"/>
        <v>113.95348827038566</v>
      </c>
      <c r="R92" s="15">
        <f t="shared" si="37"/>
        <v>2.3459843845330397E-8</v>
      </c>
      <c r="S92" s="32">
        <f t="shared" si="19"/>
        <v>-12.5</v>
      </c>
      <c r="T92" s="33">
        <f t="shared" si="20"/>
        <v>14.285714285714278</v>
      </c>
      <c r="U92" s="28"/>
    </row>
    <row r="93" spans="2:21" s="2" customFormat="1" ht="12.45" x14ac:dyDescent="0.25">
      <c r="B93" s="24">
        <f t="shared" si="21"/>
        <v>76</v>
      </c>
      <c r="C93" s="14">
        <f t="shared" si="22"/>
        <v>125.58124508914797</v>
      </c>
      <c r="D93" s="15">
        <f t="shared" si="23"/>
        <v>3.4658900313289109E-5</v>
      </c>
      <c r="E93" s="14">
        <f t="shared" si="24"/>
        <v>113.9533887107397</v>
      </c>
      <c r="F93" s="15">
        <f t="shared" si="25"/>
        <v>2.2987879980007619E-5</v>
      </c>
      <c r="G93" s="14">
        <f t="shared" si="26"/>
        <v>125.58138949801085</v>
      </c>
      <c r="H93" s="15">
        <f t="shared" si="27"/>
        <v>1.3495529618268165E-6</v>
      </c>
      <c r="I93" s="14">
        <f t="shared" si="28"/>
        <v>113.95348449146789</v>
      </c>
      <c r="J93" s="15">
        <f t="shared" si="29"/>
        <v>8.9510588452412776E-7</v>
      </c>
      <c r="K93" s="14">
        <f t="shared" si="30"/>
        <v>125.58134710704641</v>
      </c>
      <c r="L93" s="15">
        <f t="shared" si="31"/>
        <v>1.1127459393023287E-5</v>
      </c>
      <c r="M93" s="14">
        <f t="shared" si="32"/>
        <v>113.95345637519709</v>
      </c>
      <c r="N93" s="15">
        <f t="shared" si="33"/>
        <v>7.3804084443906959E-6</v>
      </c>
      <c r="O93" s="14">
        <f t="shared" si="34"/>
        <v>125.58139523086327</v>
      </c>
      <c r="P93" s="15">
        <f t="shared" si="35"/>
        <v>2.7211898512291555E-8</v>
      </c>
      <c r="Q93" s="14">
        <f t="shared" si="36"/>
        <v>113.95348829384551</v>
      </c>
      <c r="R93" s="15">
        <f t="shared" si="37"/>
        <v>1.8048591954311632E-8</v>
      </c>
      <c r="S93" s="32">
        <f t="shared" si="19"/>
        <v>-10</v>
      </c>
      <c r="T93" s="33">
        <f t="shared" si="20"/>
        <v>17.142857142857139</v>
      </c>
      <c r="U93" s="28"/>
    </row>
    <row r="94" spans="2:21" s="2" customFormat="1" ht="12.45" x14ac:dyDescent="0.25">
      <c r="B94" s="24">
        <f t="shared" si="21"/>
        <v>77</v>
      </c>
      <c r="C94" s="14">
        <f t="shared" si="22"/>
        <v>125.58127974804829</v>
      </c>
      <c r="D94" s="15">
        <f t="shared" si="23"/>
        <v>2.6664484622074269E-5</v>
      </c>
      <c r="E94" s="14">
        <f t="shared" si="24"/>
        <v>113.95341169861968</v>
      </c>
      <c r="F94" s="15">
        <f t="shared" si="25"/>
        <v>1.7685503024722493E-5</v>
      </c>
      <c r="G94" s="14">
        <f t="shared" si="26"/>
        <v>125.58139084756381</v>
      </c>
      <c r="H94" s="15">
        <f t="shared" si="27"/>
        <v>1.0382647754880736E-6</v>
      </c>
      <c r="I94" s="14">
        <f t="shared" si="28"/>
        <v>113.95348538657377</v>
      </c>
      <c r="J94" s="15">
        <f t="shared" si="29"/>
        <v>6.8864056146367147E-7</v>
      </c>
      <c r="K94" s="14">
        <f t="shared" si="30"/>
        <v>125.5813582345058</v>
      </c>
      <c r="L94" s="15">
        <f t="shared" si="31"/>
        <v>8.5607984345870136E-6</v>
      </c>
      <c r="M94" s="14">
        <f t="shared" si="32"/>
        <v>113.95346375560554</v>
      </c>
      <c r="N94" s="15">
        <f t="shared" si="33"/>
        <v>5.6780429922298481E-6</v>
      </c>
      <c r="O94" s="14">
        <f t="shared" si="34"/>
        <v>125.58139525807516</v>
      </c>
      <c r="P94" s="15">
        <f t="shared" si="35"/>
        <v>2.0935196687332791E-8</v>
      </c>
      <c r="Q94" s="14">
        <f t="shared" si="36"/>
        <v>113.95348831189411</v>
      </c>
      <c r="R94" s="15">
        <f t="shared" si="37"/>
        <v>1.3885493643783775E-8</v>
      </c>
      <c r="S94" s="32">
        <f t="shared" si="19"/>
        <v>-7.5</v>
      </c>
      <c r="T94" s="33">
        <f t="shared" si="20"/>
        <v>20</v>
      </c>
      <c r="U94" s="28"/>
    </row>
    <row r="95" spans="2:21" s="2" customFormat="1" ht="12.45" x14ac:dyDescent="0.25">
      <c r="B95" s="24">
        <f t="shared" si="21"/>
        <v>78</v>
      </c>
      <c r="C95" s="14">
        <f t="shared" si="22"/>
        <v>125.58130641253291</v>
      </c>
      <c r="D95" s="15">
        <f t="shared" si="23"/>
        <v>2.0514056826570481E-5</v>
      </c>
      <c r="E95" s="14">
        <f t="shared" si="24"/>
        <v>113.9534293841227</v>
      </c>
      <c r="F95" s="15">
        <f t="shared" si="25"/>
        <v>1.3606168312918498E-5</v>
      </c>
      <c r="G95" s="14">
        <f t="shared" si="26"/>
        <v>125.58139188582858</v>
      </c>
      <c r="H95" s="15">
        <f t="shared" si="27"/>
        <v>7.9877838565778347E-7</v>
      </c>
      <c r="I95" s="14">
        <f t="shared" si="28"/>
        <v>113.95348607521433</v>
      </c>
      <c r="J95" s="15">
        <f t="shared" si="29"/>
        <v>5.2979857301238553E-7</v>
      </c>
      <c r="K95" s="14">
        <f t="shared" si="30"/>
        <v>125.58136679530423</v>
      </c>
      <c r="L95" s="15">
        <f t="shared" si="31"/>
        <v>6.5861634972463889E-6</v>
      </c>
      <c r="M95" s="14">
        <f t="shared" si="32"/>
        <v>113.95346943364854</v>
      </c>
      <c r="N95" s="15">
        <f t="shared" si="33"/>
        <v>4.3683450172693483E-6</v>
      </c>
      <c r="O95" s="14">
        <f t="shared" si="34"/>
        <v>125.58139527901037</v>
      </c>
      <c r="P95" s="15">
        <f t="shared" si="35"/>
        <v>1.6106271871763056E-8</v>
      </c>
      <c r="Q95" s="14">
        <f t="shared" si="36"/>
        <v>113.9534883257796</v>
      </c>
      <c r="R95" s="15">
        <f t="shared" si="37"/>
        <v>1.0682668971639941E-8</v>
      </c>
      <c r="S95" s="32">
        <f t="shared" si="19"/>
        <v>-5</v>
      </c>
      <c r="T95" s="33">
        <f t="shared" si="20"/>
        <v>22.857142857142861</v>
      </c>
      <c r="U95" s="28"/>
    </row>
    <row r="96" spans="2:21" s="2" customFormat="1" ht="12.45" x14ac:dyDescent="0.25">
      <c r="B96" s="24">
        <f t="shared" si="21"/>
        <v>79</v>
      </c>
      <c r="C96" s="14">
        <f t="shared" si="22"/>
        <v>125.58132692658974</v>
      </c>
      <c r="D96" s="15">
        <f t="shared" si="23"/>
        <v>1.5782284656040702E-5</v>
      </c>
      <c r="E96" s="14">
        <f t="shared" si="24"/>
        <v>113.95344299029101</v>
      </c>
      <c r="F96" s="15">
        <f t="shared" si="25"/>
        <v>1.0467770799493792E-5</v>
      </c>
      <c r="G96" s="14">
        <f t="shared" si="26"/>
        <v>125.58139268460697</v>
      </c>
      <c r="H96" s="15">
        <f t="shared" si="27"/>
        <v>6.1453197908178936E-7</v>
      </c>
      <c r="I96" s="14">
        <f t="shared" si="28"/>
        <v>113.9534866050129</v>
      </c>
      <c r="J96" s="15">
        <f t="shared" si="29"/>
        <v>4.0759512032195744E-7</v>
      </c>
      <c r="K96" s="14">
        <f t="shared" si="30"/>
        <v>125.58137338146773</v>
      </c>
      <c r="L96" s="15">
        <f t="shared" si="31"/>
        <v>5.0669979714257352E-6</v>
      </c>
      <c r="M96" s="14">
        <f t="shared" si="32"/>
        <v>113.95347380199355</v>
      </c>
      <c r="N96" s="15">
        <f t="shared" si="33"/>
        <v>3.3607419744896561E-6</v>
      </c>
      <c r="O96" s="14">
        <f t="shared" si="34"/>
        <v>125.58139529511664</v>
      </c>
      <c r="P96" s="15">
        <f t="shared" si="35"/>
        <v>1.2391200954198212E-8</v>
      </c>
      <c r="Q96" s="14">
        <f t="shared" si="36"/>
        <v>113.95348833646227</v>
      </c>
      <c r="R96" s="15">
        <f t="shared" si="37"/>
        <v>8.2185991345795628E-9</v>
      </c>
      <c r="S96" s="32">
        <f t="shared" si="19"/>
        <v>-2.5</v>
      </c>
      <c r="T96" s="33">
        <f t="shared" si="20"/>
        <v>25.714285714285722</v>
      </c>
      <c r="U96" s="28"/>
    </row>
    <row r="97" spans="2:21" s="2" customFormat="1" ht="12.45" x14ac:dyDescent="0.25">
      <c r="B97" s="38">
        <f t="shared" si="21"/>
        <v>80</v>
      </c>
      <c r="C97" s="14">
        <f t="shared" si="22"/>
        <v>125.58134270887439</v>
      </c>
      <c r="D97" s="15">
        <f t="shared" si="23"/>
        <v>1.2141942104193504E-5</v>
      </c>
      <c r="E97" s="14">
        <f t="shared" si="24"/>
        <v>113.9534534580618</v>
      </c>
      <c r="F97" s="15">
        <f t="shared" si="25"/>
        <v>8.0532749535677794E-6</v>
      </c>
      <c r="G97" s="14">
        <f t="shared" si="26"/>
        <v>125.58139329913895</v>
      </c>
      <c r="H97" s="15">
        <f t="shared" si="27"/>
        <v>4.7278388315419306E-7</v>
      </c>
      <c r="I97" s="14">
        <f t="shared" si="28"/>
        <v>113.95348701260802</v>
      </c>
      <c r="J97" s="15">
        <f t="shared" si="29"/>
        <v>3.1357913954366268E-7</v>
      </c>
      <c r="K97" s="14">
        <f t="shared" si="30"/>
        <v>125.5813784484657</v>
      </c>
      <c r="L97" s="15">
        <f t="shared" si="31"/>
        <v>3.8982433103740277E-6</v>
      </c>
      <c r="M97" s="14">
        <f t="shared" si="32"/>
        <v>113.95347716273552</v>
      </c>
      <c r="N97" s="15">
        <f t="shared" si="33"/>
        <v>2.5855526963880493E-6</v>
      </c>
      <c r="O97" s="14">
        <f t="shared" si="34"/>
        <v>125.58139530750783</v>
      </c>
      <c r="P97" s="15">
        <f t="shared" si="35"/>
        <v>9.5330463523168874E-9</v>
      </c>
      <c r="Q97" s="14">
        <f t="shared" si="36"/>
        <v>113.95348834468086</v>
      </c>
      <c r="R97" s="15">
        <f t="shared" si="37"/>
        <v>6.3228995372810459E-9</v>
      </c>
      <c r="S97" s="32">
        <f t="shared" si="19"/>
        <v>0</v>
      </c>
      <c r="T97" s="33">
        <f t="shared" si="20"/>
        <v>28.571428571428584</v>
      </c>
      <c r="U97" s="28"/>
    </row>
    <row r="98" spans="2:21" s="2" customFormat="1" ht="12.45" x14ac:dyDescent="0.25">
      <c r="B98" s="24">
        <f t="shared" si="21"/>
        <v>81</v>
      </c>
      <c r="C98" s="14">
        <f t="shared" si="22"/>
        <v>125.5813548508165</v>
      </c>
      <c r="D98" s="15">
        <f t="shared" si="23"/>
        <v>9.3412806112525004E-6</v>
      </c>
      <c r="E98" s="14">
        <f t="shared" si="24"/>
        <v>113.95346151133676</v>
      </c>
      <c r="F98" s="15">
        <f t="shared" si="25"/>
        <v>6.1957062023054732E-6</v>
      </c>
      <c r="G98" s="14">
        <f t="shared" si="26"/>
        <v>125.58139377192283</v>
      </c>
      <c r="H98" s="15">
        <f t="shared" si="27"/>
        <v>3.637314485160914E-7</v>
      </c>
      <c r="I98" s="14">
        <f t="shared" si="28"/>
        <v>113.95348732618716</v>
      </c>
      <c r="J98" s="15">
        <f t="shared" si="29"/>
        <v>2.412489017444841E-7</v>
      </c>
      <c r="K98" s="14">
        <f t="shared" si="30"/>
        <v>125.58138234670901</v>
      </c>
      <c r="L98" s="15">
        <f t="shared" si="31"/>
        <v>2.999073753784387E-6</v>
      </c>
      <c r="M98" s="14">
        <f t="shared" si="32"/>
        <v>113.95347974828822</v>
      </c>
      <c r="N98" s="15">
        <f t="shared" si="33"/>
        <v>1.9891686591222424E-6</v>
      </c>
      <c r="O98" s="14">
        <f t="shared" si="34"/>
        <v>125.58139531704089</v>
      </c>
      <c r="P98" s="15">
        <f t="shared" si="35"/>
        <v>7.3341421824579811E-9</v>
      </c>
      <c r="Q98" s="14">
        <f t="shared" si="36"/>
        <v>113.95348835100376</v>
      </c>
      <c r="R98" s="15">
        <f t="shared" si="37"/>
        <v>4.8644537287145795E-9</v>
      </c>
      <c r="S98" s="32">
        <f t="shared" si="19"/>
        <v>2.5</v>
      </c>
      <c r="T98" s="33">
        <f t="shared" si="20"/>
        <v>31.428571428571445</v>
      </c>
      <c r="U98" s="28"/>
    </row>
    <row r="99" spans="2:21" s="2" customFormat="1" ht="12.45" x14ac:dyDescent="0.25">
      <c r="B99" s="24">
        <f t="shared" si="21"/>
        <v>82</v>
      </c>
      <c r="C99" s="14">
        <f t="shared" si="22"/>
        <v>125.58136419209711</v>
      </c>
      <c r="D99" s="15">
        <f t="shared" si="23"/>
        <v>7.1866196353909118E-6</v>
      </c>
      <c r="E99" s="14">
        <f t="shared" si="24"/>
        <v>113.95346770704296</v>
      </c>
      <c r="F99" s="15">
        <f t="shared" si="25"/>
        <v>4.7666040572380552E-6</v>
      </c>
      <c r="G99" s="14">
        <f t="shared" si="26"/>
        <v>125.58139413565428</v>
      </c>
      <c r="H99" s="15">
        <f t="shared" si="27"/>
        <v>2.7983306516432549E-7</v>
      </c>
      <c r="I99" s="14">
        <f t="shared" si="28"/>
        <v>113.95348756743606</v>
      </c>
      <c r="J99" s="15">
        <f t="shared" si="29"/>
        <v>1.8560236370035454E-7</v>
      </c>
      <c r="K99" s="14">
        <f t="shared" si="30"/>
        <v>125.58138534578276</v>
      </c>
      <c r="L99" s="15">
        <f t="shared" si="31"/>
        <v>2.3073067900725164E-6</v>
      </c>
      <c r="M99" s="14">
        <f t="shared" si="32"/>
        <v>113.95348173745688</v>
      </c>
      <c r="N99" s="15">
        <f t="shared" si="33"/>
        <v>1.5303466298632884E-6</v>
      </c>
      <c r="O99" s="14">
        <f t="shared" si="34"/>
        <v>125.58139532437502</v>
      </c>
      <c r="P99" s="15">
        <f t="shared" si="35"/>
        <v>5.6424553918077436E-9</v>
      </c>
      <c r="Q99" s="14">
        <f t="shared" si="36"/>
        <v>113.95348835586822</v>
      </c>
      <c r="R99" s="15">
        <f t="shared" si="37"/>
        <v>3.7424214838210901E-9</v>
      </c>
      <c r="S99" s="32">
        <f t="shared" si="19"/>
        <v>5</v>
      </c>
      <c r="T99" s="33">
        <f t="shared" si="20"/>
        <v>34.285714285714278</v>
      </c>
      <c r="U99" s="28"/>
    </row>
    <row r="100" spans="2:21" s="2" customFormat="1" ht="12.45" x14ac:dyDescent="0.25">
      <c r="B100" s="24">
        <f t="shared" si="21"/>
        <v>83</v>
      </c>
      <c r="C100" s="14">
        <f t="shared" si="22"/>
        <v>125.58137137871675</v>
      </c>
      <c r="D100" s="15">
        <f t="shared" si="23"/>
        <v>5.5289528457791448E-6</v>
      </c>
      <c r="E100" s="14">
        <f t="shared" si="24"/>
        <v>113.95347247364703</v>
      </c>
      <c r="F100" s="15">
        <f t="shared" si="25"/>
        <v>3.6671385750253194E-6</v>
      </c>
      <c r="G100" s="14">
        <f t="shared" si="26"/>
        <v>125.58139441548734</v>
      </c>
      <c r="H100" s="15">
        <f t="shared" si="27"/>
        <v>2.1528670579584741E-7</v>
      </c>
      <c r="I100" s="14">
        <f t="shared" si="28"/>
        <v>113.95348775303842</v>
      </c>
      <c r="J100" s="15">
        <f t="shared" si="29"/>
        <v>1.4279127924510249E-7</v>
      </c>
      <c r="K100" s="14">
        <f t="shared" si="30"/>
        <v>125.58138765308955</v>
      </c>
      <c r="L100" s="15">
        <f t="shared" si="31"/>
        <v>1.7751029126600315E-6</v>
      </c>
      <c r="M100" s="14">
        <f t="shared" si="32"/>
        <v>113.95348326780351</v>
      </c>
      <c r="N100" s="15">
        <f t="shared" si="33"/>
        <v>1.1773565695705202E-6</v>
      </c>
      <c r="O100" s="14">
        <f t="shared" si="34"/>
        <v>125.58139533001747</v>
      </c>
      <c r="P100" s="15">
        <f t="shared" si="35"/>
        <v>4.3409684735706833E-9</v>
      </c>
      <c r="Q100" s="14">
        <f t="shared" si="36"/>
        <v>113.95348835961065</v>
      </c>
      <c r="R100" s="15">
        <f t="shared" si="37"/>
        <v>2.8791831141461444E-9</v>
      </c>
      <c r="S100" s="32">
        <f t="shared" si="19"/>
        <v>7.5</v>
      </c>
      <c r="T100" s="33">
        <f t="shared" si="20"/>
        <v>37.142857142857139</v>
      </c>
      <c r="U100" s="28"/>
    </row>
    <row r="101" spans="2:21" s="2" customFormat="1" ht="12.45" x14ac:dyDescent="0.25">
      <c r="B101" s="24">
        <f t="shared" si="21"/>
        <v>84</v>
      </c>
      <c r="C101" s="14">
        <f t="shared" si="22"/>
        <v>125.58137690766959</v>
      </c>
      <c r="D101" s="15">
        <f t="shared" si="23"/>
        <v>4.2536436257734067E-6</v>
      </c>
      <c r="E101" s="14">
        <f t="shared" si="24"/>
        <v>113.9534761407856</v>
      </c>
      <c r="F101" s="15">
        <f t="shared" si="25"/>
        <v>2.8212758351742195E-6</v>
      </c>
      <c r="G101" s="14">
        <f t="shared" si="26"/>
        <v>125.58139463077404</v>
      </c>
      <c r="H101" s="15">
        <f t="shared" si="27"/>
        <v>1.6562862192870398E-7</v>
      </c>
      <c r="I101" s="14">
        <f t="shared" si="28"/>
        <v>113.9534878958297</v>
      </c>
      <c r="J101" s="15">
        <f t="shared" si="29"/>
        <v>1.0985501219806793E-7</v>
      </c>
      <c r="K101" s="14">
        <f t="shared" si="30"/>
        <v>125.58138942819247</v>
      </c>
      <c r="L101" s="15">
        <f t="shared" si="31"/>
        <v>1.3656572850351267E-6</v>
      </c>
      <c r="M101" s="14">
        <f t="shared" si="32"/>
        <v>113.95348444516007</v>
      </c>
      <c r="N101" s="15">
        <f t="shared" si="33"/>
        <v>9.057872460971339E-7</v>
      </c>
      <c r="O101" s="14">
        <f t="shared" si="34"/>
        <v>125.58139533435843</v>
      </c>
      <c r="P101" s="15">
        <f t="shared" si="35"/>
        <v>3.3396787557649077E-9</v>
      </c>
      <c r="Q101" s="14">
        <f t="shared" si="36"/>
        <v>113.95348836248982</v>
      </c>
      <c r="R101" s="15">
        <f t="shared" si="37"/>
        <v>2.2150778988816455E-9</v>
      </c>
      <c r="S101" s="32">
        <f t="shared" si="19"/>
        <v>10</v>
      </c>
      <c r="T101" s="33">
        <f t="shared" si="20"/>
        <v>40</v>
      </c>
      <c r="U101" s="28"/>
    </row>
    <row r="102" spans="2:21" s="2" customFormat="1" ht="12.45" x14ac:dyDescent="0.25">
      <c r="B102" s="24">
        <f t="shared" si="21"/>
        <v>85</v>
      </c>
      <c r="C102" s="14">
        <f t="shared" si="22"/>
        <v>125.58138116131322</v>
      </c>
      <c r="D102" s="15">
        <f t="shared" si="23"/>
        <v>3.2724973841880001E-6</v>
      </c>
      <c r="E102" s="14">
        <f t="shared" si="24"/>
        <v>113.95347896206144</v>
      </c>
      <c r="F102" s="15">
        <f t="shared" si="25"/>
        <v>2.1705198633981126E-6</v>
      </c>
      <c r="G102" s="14">
        <f t="shared" si="26"/>
        <v>125.58139479640266</v>
      </c>
      <c r="H102" s="15">
        <f t="shared" si="27"/>
        <v>1.2742468591397937E-7</v>
      </c>
      <c r="I102" s="14">
        <f t="shared" si="28"/>
        <v>113.9534880056847</v>
      </c>
      <c r="J102" s="15">
        <f t="shared" si="29"/>
        <v>8.4515829001929887E-8</v>
      </c>
      <c r="K102" s="14">
        <f t="shared" si="30"/>
        <v>125.58139079384975</v>
      </c>
      <c r="L102" s="15">
        <f t="shared" si="31"/>
        <v>1.0506544683153152E-6</v>
      </c>
      <c r="M102" s="14">
        <f t="shared" si="32"/>
        <v>113.95348535094732</v>
      </c>
      <c r="N102" s="15">
        <f t="shared" si="33"/>
        <v>6.9685817294384833E-7</v>
      </c>
      <c r="O102" s="14">
        <f t="shared" si="34"/>
        <v>125.58139533769811</v>
      </c>
      <c r="P102" s="15">
        <f t="shared" si="35"/>
        <v>2.5693474015042739E-9</v>
      </c>
      <c r="Q102" s="14">
        <f t="shared" si="36"/>
        <v>113.9534883647049</v>
      </c>
      <c r="R102" s="15">
        <f t="shared" si="37"/>
        <v>1.7041479338786303E-9</v>
      </c>
      <c r="S102" s="32">
        <f t="shared" si="19"/>
        <v>12.5</v>
      </c>
      <c r="T102" s="33">
        <f t="shared" si="20"/>
        <v>42.857142857142861</v>
      </c>
      <c r="U102" s="28"/>
    </row>
    <row r="103" spans="2:21" s="2" customFormat="1" ht="12.45" x14ac:dyDescent="0.25">
      <c r="B103" s="24">
        <f t="shared" si="21"/>
        <v>86</v>
      </c>
      <c r="C103" s="14">
        <f t="shared" si="22"/>
        <v>125.5813844338106</v>
      </c>
      <c r="D103" s="15">
        <f t="shared" si="23"/>
        <v>2.5176624767198064E-6</v>
      </c>
      <c r="E103" s="14">
        <f t="shared" si="24"/>
        <v>113.9534811325813</v>
      </c>
      <c r="F103" s="15">
        <f t="shared" si="25"/>
        <v>1.669867348397247E-6</v>
      </c>
      <c r="G103" s="14">
        <f t="shared" si="26"/>
        <v>125.58139492382735</v>
      </c>
      <c r="H103" s="15">
        <f t="shared" si="27"/>
        <v>9.803287781551262E-8</v>
      </c>
      <c r="I103" s="14">
        <f t="shared" si="28"/>
        <v>113.95348809020054</v>
      </c>
      <c r="J103" s="15">
        <f t="shared" si="29"/>
        <v>6.5021389161756815E-8</v>
      </c>
      <c r="K103" s="14">
        <f t="shared" si="30"/>
        <v>125.58139184450422</v>
      </c>
      <c r="L103" s="15">
        <f t="shared" si="31"/>
        <v>8.0831027204908423E-7</v>
      </c>
      <c r="M103" s="14">
        <f t="shared" si="32"/>
        <v>113.95348604780548</v>
      </c>
      <c r="N103" s="15">
        <f t="shared" si="33"/>
        <v>5.3612070871622564E-7</v>
      </c>
      <c r="O103" s="14">
        <f t="shared" si="34"/>
        <v>125.58139534026746</v>
      </c>
      <c r="P103" s="15">
        <f t="shared" si="35"/>
        <v>1.9766961401046501E-9</v>
      </c>
      <c r="Q103" s="14">
        <f t="shared" si="36"/>
        <v>113.95348836640905</v>
      </c>
      <c r="R103" s="15">
        <f t="shared" si="37"/>
        <v>1.3110721397424641E-9</v>
      </c>
      <c r="S103" s="32">
        <f t="shared" si="19"/>
        <v>15</v>
      </c>
      <c r="T103" s="33">
        <f t="shared" si="20"/>
        <v>45.714285714285722</v>
      </c>
      <c r="U103" s="28"/>
    </row>
    <row r="104" spans="2:21" s="2" customFormat="1" ht="12.45" x14ac:dyDescent="0.25">
      <c r="B104" s="24">
        <f t="shared" si="21"/>
        <v>87</v>
      </c>
      <c r="C104" s="14">
        <f t="shared" si="22"/>
        <v>125.58138695147308</v>
      </c>
      <c r="D104" s="15">
        <f t="shared" si="23"/>
        <v>1.9369379202771597E-6</v>
      </c>
      <c r="E104" s="14">
        <f t="shared" si="24"/>
        <v>113.95348280244865</v>
      </c>
      <c r="F104" s="15">
        <f t="shared" si="25"/>
        <v>1.2846954113854281E-6</v>
      </c>
      <c r="G104" s="14">
        <f t="shared" si="26"/>
        <v>125.58139502186023</v>
      </c>
      <c r="H104" s="15">
        <f t="shared" si="27"/>
        <v>7.5420587108965265E-8</v>
      </c>
      <c r="I104" s="14">
        <f t="shared" si="28"/>
        <v>113.95348815522192</v>
      </c>
      <c r="J104" s="15">
        <f t="shared" si="29"/>
        <v>5.0023547970567961E-8</v>
      </c>
      <c r="K104" s="14">
        <f t="shared" si="30"/>
        <v>125.5813926528145</v>
      </c>
      <c r="L104" s="15">
        <f t="shared" si="31"/>
        <v>6.2186523308582764E-7</v>
      </c>
      <c r="M104" s="14">
        <f t="shared" si="32"/>
        <v>113.95348658392619</v>
      </c>
      <c r="N104" s="15">
        <f t="shared" si="33"/>
        <v>4.1245898074748766E-7</v>
      </c>
      <c r="O104" s="14">
        <f t="shared" si="34"/>
        <v>125.58139534224416</v>
      </c>
      <c r="P104" s="15">
        <f t="shared" si="35"/>
        <v>1.520755077422109E-9</v>
      </c>
      <c r="Q104" s="14">
        <f t="shared" si="36"/>
        <v>113.95348836772013</v>
      </c>
      <c r="R104" s="15">
        <f t="shared" si="37"/>
        <v>1.0086509405482502E-9</v>
      </c>
      <c r="S104" s="32">
        <f t="shared" si="19"/>
        <v>17.5</v>
      </c>
      <c r="T104" s="33">
        <f t="shared" si="20"/>
        <v>48.571428571428584</v>
      </c>
      <c r="U104" s="28"/>
    </row>
    <row r="105" spans="2:21" s="2" customFormat="1" ht="12.45" x14ac:dyDescent="0.25">
      <c r="B105" s="24">
        <f t="shared" si="21"/>
        <v>88</v>
      </c>
      <c r="C105" s="14">
        <f t="shared" si="22"/>
        <v>125.581388888411</v>
      </c>
      <c r="D105" s="15">
        <f t="shared" si="23"/>
        <v>1.4901633988984031E-6</v>
      </c>
      <c r="E105" s="14">
        <f t="shared" si="24"/>
        <v>113.95348408714406</v>
      </c>
      <c r="F105" s="15">
        <f t="shared" si="25"/>
        <v>9.8836730799689576E-7</v>
      </c>
      <c r="G105" s="14">
        <f t="shared" si="26"/>
        <v>125.58139509728082</v>
      </c>
      <c r="H105" s="15">
        <f t="shared" si="27"/>
        <v>5.8024056670546997E-8</v>
      </c>
      <c r="I105" s="14">
        <f t="shared" si="28"/>
        <v>113.95348820524546</v>
      </c>
      <c r="J105" s="15">
        <f t="shared" si="29"/>
        <v>3.8485097775264876E-8</v>
      </c>
      <c r="K105" s="14">
        <f t="shared" si="30"/>
        <v>125.58139327467973</v>
      </c>
      <c r="L105" s="15">
        <f t="shared" si="31"/>
        <v>4.7842565642497448E-7</v>
      </c>
      <c r="M105" s="14">
        <f t="shared" si="32"/>
        <v>113.95348699638518</v>
      </c>
      <c r="N105" s="15">
        <f t="shared" si="33"/>
        <v>3.1732109917470552E-7</v>
      </c>
      <c r="O105" s="14">
        <f t="shared" si="34"/>
        <v>125.58139534376492</v>
      </c>
      <c r="P105" s="15">
        <f t="shared" si="35"/>
        <v>1.1699743396320628E-9</v>
      </c>
      <c r="Q105" s="14">
        <f t="shared" si="36"/>
        <v>113.95348836872878</v>
      </c>
      <c r="R105" s="15">
        <f t="shared" si="37"/>
        <v>7.7600148529199942E-10</v>
      </c>
      <c r="S105" s="32">
        <f t="shared" si="19"/>
        <v>20</v>
      </c>
      <c r="T105" s="33">
        <f t="shared" si="20"/>
        <v>51.428571428571445</v>
      </c>
      <c r="U105" s="28"/>
    </row>
    <row r="106" spans="2:21" s="2" customFormat="1" ht="12.45" x14ac:dyDescent="0.25">
      <c r="B106" s="24">
        <f t="shared" si="21"/>
        <v>89</v>
      </c>
      <c r="C106" s="14">
        <f t="shared" si="22"/>
        <v>125.5813903785744</v>
      </c>
      <c r="D106" s="15">
        <f t="shared" si="23"/>
        <v>1.1464419760187639E-6</v>
      </c>
      <c r="E106" s="14">
        <f t="shared" si="24"/>
        <v>113.95348507551137</v>
      </c>
      <c r="F106" s="15">
        <f t="shared" si="25"/>
        <v>7.6039028229502037E-7</v>
      </c>
      <c r="G106" s="14">
        <f t="shared" si="26"/>
        <v>125.58139515530488</v>
      </c>
      <c r="H106" s="15">
        <f t="shared" si="27"/>
        <v>4.4640209750923532E-8</v>
      </c>
      <c r="I106" s="14">
        <f t="shared" si="28"/>
        <v>113.95348824373056</v>
      </c>
      <c r="J106" s="15">
        <f t="shared" si="29"/>
        <v>2.9608113294443683E-8</v>
      </c>
      <c r="K106" s="14">
        <f t="shared" si="30"/>
        <v>125.58139375310539</v>
      </c>
      <c r="L106" s="15">
        <f t="shared" si="31"/>
        <v>3.6807188408261027E-7</v>
      </c>
      <c r="M106" s="14">
        <f t="shared" si="32"/>
        <v>113.95348731370628</v>
      </c>
      <c r="N106" s="15">
        <f t="shared" si="33"/>
        <v>2.4412774379811708E-7</v>
      </c>
      <c r="O106" s="14">
        <f t="shared" si="34"/>
        <v>125.5813953449349</v>
      </c>
      <c r="P106" s="15">
        <f t="shared" si="35"/>
        <v>9.0010665587669791E-10</v>
      </c>
      <c r="Q106" s="14">
        <f t="shared" si="36"/>
        <v>113.95348836950478</v>
      </c>
      <c r="R106" s="15">
        <f t="shared" si="37"/>
        <v>5.9700155929931498E-10</v>
      </c>
      <c r="S106" s="32">
        <f t="shared" si="19"/>
        <v>22.5</v>
      </c>
      <c r="T106" s="33">
        <f t="shared" si="20"/>
        <v>54.285714285714278</v>
      </c>
      <c r="U106" s="28"/>
    </row>
    <row r="107" spans="2:21" s="2" customFormat="1" ht="12.45" x14ac:dyDescent="0.25">
      <c r="B107" s="24">
        <f t="shared" si="21"/>
        <v>90</v>
      </c>
      <c r="C107" s="14">
        <f t="shared" si="22"/>
        <v>125.58139152501637</v>
      </c>
      <c r="D107" s="15">
        <f t="shared" si="23"/>
        <v>8.8200341252786529E-7</v>
      </c>
      <c r="E107" s="14">
        <f t="shared" si="24"/>
        <v>113.95348583590165</v>
      </c>
      <c r="F107" s="15">
        <f t="shared" si="25"/>
        <v>5.8499849941995308E-7</v>
      </c>
      <c r="G107" s="14">
        <f t="shared" si="26"/>
        <v>125.58139519994509</v>
      </c>
      <c r="H107" s="15">
        <f t="shared" si="27"/>
        <v>3.4343493382493762E-8</v>
      </c>
      <c r="I107" s="14">
        <f t="shared" si="28"/>
        <v>113.95348827333868</v>
      </c>
      <c r="J107" s="15">
        <f t="shared" si="29"/>
        <v>2.2778706920689729E-8</v>
      </c>
      <c r="K107" s="14">
        <f t="shared" si="30"/>
        <v>125.58139412117727</v>
      </c>
      <c r="L107" s="15">
        <f t="shared" si="31"/>
        <v>2.8317233535801734E-7</v>
      </c>
      <c r="M107" s="14">
        <f t="shared" si="32"/>
        <v>113.95348755783402</v>
      </c>
      <c r="N107" s="15">
        <f t="shared" si="33"/>
        <v>1.878171715929966E-7</v>
      </c>
      <c r="O107" s="14">
        <f t="shared" si="34"/>
        <v>125.58139534583501</v>
      </c>
      <c r="P107" s="15">
        <f t="shared" si="35"/>
        <v>6.9249139755811484E-10</v>
      </c>
      <c r="Q107" s="14">
        <f t="shared" si="36"/>
        <v>113.95348837010178</v>
      </c>
      <c r="R107" s="15">
        <f t="shared" si="37"/>
        <v>4.5930192982268636E-10</v>
      </c>
      <c r="S107" s="32">
        <f t="shared" si="19"/>
        <v>25</v>
      </c>
      <c r="T107" s="33">
        <f t="shared" si="20"/>
        <v>57.142857142857167</v>
      </c>
      <c r="U107" s="28"/>
    </row>
    <row r="108" spans="2:21" s="2" customFormat="1" ht="12.45" x14ac:dyDescent="0.25">
      <c r="B108" s="24">
        <f t="shared" si="21"/>
        <v>91</v>
      </c>
      <c r="C108" s="14">
        <f t="shared" si="22"/>
        <v>125.58139240701979</v>
      </c>
      <c r="D108" s="15">
        <f t="shared" si="23"/>
        <v>6.785602977288363E-7</v>
      </c>
      <c r="E108" s="14">
        <f t="shared" si="24"/>
        <v>113.95348642090015</v>
      </c>
      <c r="F108" s="15">
        <f t="shared" si="25"/>
        <v>4.5006260407376431E-7</v>
      </c>
      <c r="G108" s="14">
        <f t="shared" si="26"/>
        <v>125.58139523428858</v>
      </c>
      <c r="H108" s="15">
        <f t="shared" si="27"/>
        <v>2.6421812293619951E-8</v>
      </c>
      <c r="I108" s="14">
        <f t="shared" si="28"/>
        <v>113.95348829611738</v>
      </c>
      <c r="J108" s="15">
        <f t="shared" si="29"/>
        <v>1.7524556028547522E-8</v>
      </c>
      <c r="K108" s="14">
        <f t="shared" si="30"/>
        <v>125.58139440434961</v>
      </c>
      <c r="L108" s="15">
        <f t="shared" si="31"/>
        <v>2.1785573700583427E-7</v>
      </c>
      <c r="M108" s="14">
        <f t="shared" si="32"/>
        <v>113.95348774565119</v>
      </c>
      <c r="N108" s="15">
        <f t="shared" si="33"/>
        <v>1.444952282270151E-7</v>
      </c>
      <c r="O108" s="14">
        <f t="shared" si="34"/>
        <v>125.5813953465275</v>
      </c>
      <c r="P108" s="15">
        <f t="shared" si="35"/>
        <v>5.3275961420240492E-10</v>
      </c>
      <c r="Q108" s="14">
        <f t="shared" si="36"/>
        <v>113.95348837056108</v>
      </c>
      <c r="R108" s="15">
        <f t="shared" si="37"/>
        <v>3.5336000792085542E-10</v>
      </c>
      <c r="S108" s="32">
        <f t="shared" si="19"/>
        <v>27.5</v>
      </c>
      <c r="T108" s="33">
        <f t="shared" si="20"/>
        <v>60</v>
      </c>
      <c r="U108" s="28"/>
    </row>
    <row r="109" spans="2:21" s="2" customFormat="1" ht="12.45" x14ac:dyDescent="0.25">
      <c r="B109" s="24">
        <f t="shared" si="21"/>
        <v>92</v>
      </c>
      <c r="C109" s="14">
        <f t="shared" si="22"/>
        <v>125.58139308558009</v>
      </c>
      <c r="D109" s="15">
        <f t="shared" si="23"/>
        <v>5.2204342360084866E-7</v>
      </c>
      <c r="E109" s="14">
        <f t="shared" si="24"/>
        <v>113.95348687096275</v>
      </c>
      <c r="F109" s="15">
        <f t="shared" si="25"/>
        <v>3.4625106337671241E-7</v>
      </c>
      <c r="G109" s="14">
        <f t="shared" si="26"/>
        <v>125.58139526071039</v>
      </c>
      <c r="H109" s="15">
        <f t="shared" si="27"/>
        <v>2.0327352245885777E-8</v>
      </c>
      <c r="I109" s="14">
        <f t="shared" si="28"/>
        <v>113.95348831364194</v>
      </c>
      <c r="J109" s="15">
        <f t="shared" si="29"/>
        <v>1.3482342353654531E-8</v>
      </c>
      <c r="K109" s="14">
        <f t="shared" si="30"/>
        <v>125.58139462220535</v>
      </c>
      <c r="L109" s="15">
        <f t="shared" si="31"/>
        <v>1.6760508003699215E-7</v>
      </c>
      <c r="M109" s="14">
        <f t="shared" si="32"/>
        <v>113.95348789014642</v>
      </c>
      <c r="N109" s="15">
        <f t="shared" si="33"/>
        <v>1.1116592091298116E-7</v>
      </c>
      <c r="O109" s="14">
        <f t="shared" si="34"/>
        <v>125.58139534706027</v>
      </c>
      <c r="P109" s="15">
        <f t="shared" si="35"/>
        <v>4.0987302440953499E-10</v>
      </c>
      <c r="Q109" s="14">
        <f t="shared" si="36"/>
        <v>113.95348837091444</v>
      </c>
      <c r="R109" s="15">
        <f t="shared" si="37"/>
        <v>2.7185720341549313E-10</v>
      </c>
      <c r="S109" s="32">
        <f t="shared" si="19"/>
        <v>30</v>
      </c>
      <c r="T109" s="33">
        <f t="shared" si="20"/>
        <v>62.85714285714289</v>
      </c>
      <c r="U109" s="28"/>
    </row>
    <row r="110" spans="2:21" s="2" customFormat="1" ht="12.45" x14ac:dyDescent="0.25">
      <c r="B110" s="24">
        <f t="shared" si="21"/>
        <v>93</v>
      </c>
      <c r="C110" s="14">
        <f t="shared" si="22"/>
        <v>125.58139360762351</v>
      </c>
      <c r="D110" s="15">
        <f t="shared" si="23"/>
        <v>4.0162876935312397E-7</v>
      </c>
      <c r="E110" s="14">
        <f t="shared" si="24"/>
        <v>113.95348721721382</v>
      </c>
      <c r="F110" s="15">
        <f t="shared" si="25"/>
        <v>2.663847098460792E-7</v>
      </c>
      <c r="G110" s="14">
        <f t="shared" si="26"/>
        <v>125.58139528103774</v>
      </c>
      <c r="H110" s="15">
        <f t="shared" si="27"/>
        <v>1.5638640604720422E-8</v>
      </c>
      <c r="I110" s="14">
        <f t="shared" si="28"/>
        <v>113.95348832712429</v>
      </c>
      <c r="J110" s="15">
        <f t="shared" si="29"/>
        <v>1.0372499303912264E-8</v>
      </c>
      <c r="K110" s="14">
        <f t="shared" si="30"/>
        <v>125.58139478981043</v>
      </c>
      <c r="L110" s="15">
        <f t="shared" si="31"/>
        <v>1.2894524559214915E-7</v>
      </c>
      <c r="M110" s="14">
        <f t="shared" si="32"/>
        <v>113.95348800131234</v>
      </c>
      <c r="N110" s="15">
        <f t="shared" si="33"/>
        <v>8.5524362702926737E-8</v>
      </c>
      <c r="O110" s="14">
        <f t="shared" si="34"/>
        <v>125.58139534747013</v>
      </c>
      <c r="P110" s="15">
        <f t="shared" si="35"/>
        <v>3.1533176070297486E-10</v>
      </c>
      <c r="Q110" s="14">
        <f t="shared" si="36"/>
        <v>113.9534883711863</v>
      </c>
      <c r="R110" s="15">
        <f t="shared" si="37"/>
        <v>2.0914470155730669E-10</v>
      </c>
      <c r="S110" s="32">
        <f t="shared" si="19"/>
        <v>32.5</v>
      </c>
      <c r="T110" s="33">
        <f t="shared" si="20"/>
        <v>65.714285714285722</v>
      </c>
      <c r="U110" s="28"/>
    </row>
    <row r="111" spans="2:21" s="2" customFormat="1" ht="12.45" x14ac:dyDescent="0.25">
      <c r="B111" s="24">
        <f t="shared" si="21"/>
        <v>94</v>
      </c>
      <c r="C111" s="14">
        <f t="shared" si="22"/>
        <v>125.58139400925228</v>
      </c>
      <c r="D111" s="15">
        <f t="shared" si="23"/>
        <v>3.0898898017994725E-7</v>
      </c>
      <c r="E111" s="14">
        <f t="shared" si="24"/>
        <v>113.95348748359854</v>
      </c>
      <c r="F111" s="15">
        <f t="shared" si="25"/>
        <v>2.0494034558282692E-7</v>
      </c>
      <c r="G111" s="14">
        <f t="shared" si="26"/>
        <v>125.58139529667639</v>
      </c>
      <c r="H111" s="15">
        <f t="shared" si="27"/>
        <v>1.2031428298087121E-8</v>
      </c>
      <c r="I111" s="14">
        <f t="shared" si="28"/>
        <v>113.95348833749679</v>
      </c>
      <c r="J111" s="15">
        <f t="shared" si="29"/>
        <v>7.9799704622018908E-9</v>
      </c>
      <c r="K111" s="14">
        <f t="shared" si="30"/>
        <v>125.58139491875568</v>
      </c>
      <c r="L111" s="15">
        <f t="shared" si="31"/>
        <v>9.9202706493883852E-8</v>
      </c>
      <c r="M111" s="14">
        <f t="shared" si="32"/>
        <v>113.9534880868367</v>
      </c>
      <c r="N111" s="15">
        <f t="shared" si="33"/>
        <v>6.5797291171065808E-8</v>
      </c>
      <c r="O111" s="14">
        <f t="shared" si="34"/>
        <v>125.58139534778547</v>
      </c>
      <c r="P111" s="15">
        <f t="shared" si="35"/>
        <v>2.4259350084321341E-10</v>
      </c>
      <c r="Q111" s="14">
        <f t="shared" si="36"/>
        <v>113.95348837139544</v>
      </c>
      <c r="R111" s="15">
        <f t="shared" si="37"/>
        <v>1.6090950794023229E-10</v>
      </c>
      <c r="S111" s="32">
        <f t="shared" si="19"/>
        <v>35</v>
      </c>
      <c r="T111" s="33">
        <f t="shared" si="20"/>
        <v>68.571428571428555</v>
      </c>
      <c r="U111" s="28"/>
    </row>
    <row r="112" spans="2:21" s="2" customFormat="1" ht="12.45" x14ac:dyDescent="0.25">
      <c r="B112" s="24">
        <f t="shared" si="21"/>
        <v>95</v>
      </c>
      <c r="C112" s="14">
        <f t="shared" si="22"/>
        <v>125.58139431824125</v>
      </c>
      <c r="D112" s="15">
        <f t="shared" si="23"/>
        <v>2.3771750967682692E-7</v>
      </c>
      <c r="E112" s="14">
        <f t="shared" si="24"/>
        <v>113.95348768853889</v>
      </c>
      <c r="F112" s="15">
        <f t="shared" si="25"/>
        <v>1.5766876515499462E-7</v>
      </c>
      <c r="G112" s="14">
        <f t="shared" si="26"/>
        <v>125.58139530870781</v>
      </c>
      <c r="H112" s="15">
        <f t="shared" si="27"/>
        <v>9.2562579823152191E-9</v>
      </c>
      <c r="I112" s="14">
        <f t="shared" si="28"/>
        <v>113.95348834547676</v>
      </c>
      <c r="J112" s="15">
        <f t="shared" si="29"/>
        <v>6.13931305792903E-9</v>
      </c>
      <c r="K112" s="14">
        <f t="shared" si="30"/>
        <v>125.58139501795839</v>
      </c>
      <c r="L112" s="15">
        <f t="shared" si="31"/>
        <v>7.6320587183431599E-8</v>
      </c>
      <c r="M112" s="14">
        <f t="shared" si="32"/>
        <v>113.95348815263399</v>
      </c>
      <c r="N112" s="15">
        <f t="shared" si="33"/>
        <v>5.0620474922880021E-8</v>
      </c>
      <c r="O112" s="14">
        <f t="shared" si="34"/>
        <v>125.58139534802807</v>
      </c>
      <c r="P112" s="15">
        <f t="shared" si="35"/>
        <v>1.8663470768842672E-10</v>
      </c>
      <c r="Q112" s="14">
        <f t="shared" si="36"/>
        <v>113.95348837155635</v>
      </c>
      <c r="R112" s="15">
        <f t="shared" si="37"/>
        <v>1.2379075542412465E-10</v>
      </c>
      <c r="S112" s="32">
        <f t="shared" si="19"/>
        <v>37.5</v>
      </c>
      <c r="T112" s="33">
        <f t="shared" si="20"/>
        <v>71.428571428571445</v>
      </c>
      <c r="U112" s="28"/>
    </row>
    <row r="113" spans="2:21" s="2" customFormat="1" ht="12.45" x14ac:dyDescent="0.25">
      <c r="B113" s="24">
        <f t="shared" si="21"/>
        <v>96</v>
      </c>
      <c r="C113" s="14">
        <f t="shared" si="22"/>
        <v>125.58139455595877</v>
      </c>
      <c r="D113" s="15">
        <f t="shared" si="23"/>
        <v>1.8288553071954539E-7</v>
      </c>
      <c r="E113" s="14">
        <f t="shared" si="24"/>
        <v>113.95348784620765</v>
      </c>
      <c r="F113" s="15">
        <f t="shared" si="25"/>
        <v>1.2130084670047836E-7</v>
      </c>
      <c r="G113" s="14">
        <f t="shared" si="26"/>
        <v>125.58139531796407</v>
      </c>
      <c r="H113" s="15">
        <f t="shared" si="27"/>
        <v>7.1212067354053943E-9</v>
      </c>
      <c r="I113" s="14">
        <f t="shared" si="28"/>
        <v>113.95348835161607</v>
      </c>
      <c r="J113" s="15">
        <f t="shared" si="29"/>
        <v>4.7232191491275444E-9</v>
      </c>
      <c r="K113" s="14">
        <f t="shared" si="30"/>
        <v>125.58139509427897</v>
      </c>
      <c r="L113" s="15">
        <f t="shared" si="31"/>
        <v>5.8716462802976821E-8</v>
      </c>
      <c r="M113" s="14">
        <f t="shared" si="32"/>
        <v>113.95348820325447</v>
      </c>
      <c r="N113" s="15">
        <f t="shared" si="33"/>
        <v>3.8944349967096059E-8</v>
      </c>
      <c r="O113" s="14">
        <f t="shared" si="34"/>
        <v>125.5813953482147</v>
      </c>
      <c r="P113" s="15">
        <f t="shared" si="35"/>
        <v>1.4358647604240105E-10</v>
      </c>
      <c r="Q113" s="14">
        <f t="shared" si="36"/>
        <v>113.95348837168014</v>
      </c>
      <c r="R113" s="15">
        <f t="shared" si="37"/>
        <v>9.5237595587605028E-11</v>
      </c>
      <c r="S113" s="32">
        <f t="shared" si="19"/>
        <v>40</v>
      </c>
      <c r="T113" s="33">
        <f t="shared" si="20"/>
        <v>74.285714285714278</v>
      </c>
      <c r="U113" s="28"/>
    </row>
    <row r="114" spans="2:21" s="2" customFormat="1" ht="12.45" x14ac:dyDescent="0.25">
      <c r="B114" s="24">
        <f t="shared" si="21"/>
        <v>97</v>
      </c>
      <c r="C114" s="14">
        <f t="shared" si="22"/>
        <v>125.5813947388443</v>
      </c>
      <c r="D114" s="15">
        <f t="shared" si="23"/>
        <v>1.4070111298281063E-7</v>
      </c>
      <c r="E114" s="14">
        <f t="shared" si="24"/>
        <v>113.95348796750849</v>
      </c>
      <c r="F114" s="15">
        <f t="shared" si="25"/>
        <v>9.3321563809922736E-8</v>
      </c>
      <c r="G114" s="14">
        <f t="shared" si="26"/>
        <v>125.58139532508527</v>
      </c>
      <c r="H114" s="15">
        <f t="shared" si="27"/>
        <v>5.4786291059372161E-9</v>
      </c>
      <c r="I114" s="14">
        <f t="shared" si="28"/>
        <v>113.95348835633929</v>
      </c>
      <c r="J114" s="15">
        <f t="shared" si="29"/>
        <v>3.633758183241298E-9</v>
      </c>
      <c r="K114" s="14">
        <f t="shared" si="30"/>
        <v>125.58139515299544</v>
      </c>
      <c r="L114" s="15">
        <f t="shared" si="31"/>
        <v>4.5172908968993397E-8</v>
      </c>
      <c r="M114" s="14">
        <f t="shared" si="32"/>
        <v>113.95348824219882</v>
      </c>
      <c r="N114" s="15">
        <f t="shared" si="33"/>
        <v>2.9961437775227751E-8</v>
      </c>
      <c r="O114" s="14">
        <f t="shared" si="34"/>
        <v>125.58139534835828</v>
      </c>
      <c r="P114" s="15">
        <f t="shared" si="35"/>
        <v>1.1047340819914098E-10</v>
      </c>
      <c r="Q114" s="14">
        <f t="shared" si="36"/>
        <v>113.95348837177538</v>
      </c>
      <c r="R114" s="15">
        <f t="shared" si="37"/>
        <v>7.3267614197902731E-11</v>
      </c>
      <c r="S114" s="32">
        <f t="shared" si="19"/>
        <v>42.5</v>
      </c>
      <c r="T114" s="33">
        <f t="shared" si="20"/>
        <v>77.142857142857167</v>
      </c>
      <c r="U114" s="28"/>
    </row>
    <row r="115" spans="2:21" s="2" customFormat="1" ht="12.45" x14ac:dyDescent="0.25">
      <c r="B115" s="24">
        <f t="shared" si="21"/>
        <v>98</v>
      </c>
      <c r="C115" s="14">
        <f t="shared" si="22"/>
        <v>125.58139487954541</v>
      </c>
      <c r="D115" s="15">
        <f t="shared" si="23"/>
        <v>1.0824695806377349E-7</v>
      </c>
      <c r="E115" s="14">
        <f t="shared" si="24"/>
        <v>113.95348806083005</v>
      </c>
      <c r="F115" s="15">
        <f t="shared" si="25"/>
        <v>7.1795991374301593E-8</v>
      </c>
      <c r="G115" s="14">
        <f t="shared" si="26"/>
        <v>125.58139533056389</v>
      </c>
      <c r="H115" s="15">
        <f t="shared" si="27"/>
        <v>4.2149288503878779E-9</v>
      </c>
      <c r="I115" s="14">
        <f t="shared" si="28"/>
        <v>113.95348835997305</v>
      </c>
      <c r="J115" s="15">
        <f t="shared" si="29"/>
        <v>2.7955948667113262E-9</v>
      </c>
      <c r="K115" s="14">
        <f t="shared" si="30"/>
        <v>125.58139519816835</v>
      </c>
      <c r="L115" s="15">
        <f t="shared" si="31"/>
        <v>3.4753314892554954E-8</v>
      </c>
      <c r="M115" s="14">
        <f t="shared" si="32"/>
        <v>113.95348827216026</v>
      </c>
      <c r="N115" s="15">
        <f t="shared" si="33"/>
        <v>2.305051083340004E-8</v>
      </c>
      <c r="O115" s="14">
        <f t="shared" si="34"/>
        <v>125.58139534846876</v>
      </c>
      <c r="P115" s="15">
        <f t="shared" si="35"/>
        <v>8.4984463910586783E-11</v>
      </c>
      <c r="Q115" s="14">
        <f t="shared" si="36"/>
        <v>113.95348837184865</v>
      </c>
      <c r="R115" s="15">
        <f t="shared" si="37"/>
        <v>5.6363802514169947E-11</v>
      </c>
      <c r="S115" s="32">
        <f t="shared" si="19"/>
        <v>45</v>
      </c>
      <c r="T115" s="33">
        <f t="shared" si="20"/>
        <v>80</v>
      </c>
      <c r="U115" s="28"/>
    </row>
    <row r="116" spans="2:21" s="2" customFormat="1" ht="12.45" x14ac:dyDescent="0.25">
      <c r="B116" s="24">
        <f t="shared" si="21"/>
        <v>99</v>
      </c>
      <c r="C116" s="14">
        <f t="shared" si="22"/>
        <v>125.58139498779238</v>
      </c>
      <c r="D116" s="15">
        <f t="shared" si="23"/>
        <v>8.3278688833843262E-8</v>
      </c>
      <c r="E116" s="14">
        <f t="shared" si="24"/>
        <v>113.95348813262605</v>
      </c>
      <c r="F116" s="15">
        <f t="shared" si="25"/>
        <v>5.5235510387774411E-8</v>
      </c>
      <c r="G116" s="14">
        <f t="shared" si="26"/>
        <v>125.58139533477882</v>
      </c>
      <c r="H116" s="15">
        <f t="shared" si="27"/>
        <v>3.2427127649725662E-9</v>
      </c>
      <c r="I116" s="14">
        <f t="shared" si="28"/>
        <v>113.95348836276864</v>
      </c>
      <c r="J116" s="15">
        <f t="shared" si="29"/>
        <v>2.1507631231543201E-9</v>
      </c>
      <c r="K116" s="14">
        <f t="shared" si="30"/>
        <v>125.58139523292166</v>
      </c>
      <c r="L116" s="15">
        <f t="shared" si="31"/>
        <v>2.6737112079899816E-8</v>
      </c>
      <c r="M116" s="14">
        <f t="shared" si="32"/>
        <v>113.95348829521078</v>
      </c>
      <c r="N116" s="15">
        <f t="shared" si="33"/>
        <v>1.7733679413822756E-8</v>
      </c>
      <c r="O116" s="14">
        <f t="shared" si="34"/>
        <v>125.58139534855374</v>
      </c>
      <c r="P116" s="15">
        <f t="shared" si="35"/>
        <v>6.5384142544644419E-11</v>
      </c>
      <c r="Q116" s="14">
        <f t="shared" si="36"/>
        <v>113.95348837190501</v>
      </c>
      <c r="R116" s="15">
        <f t="shared" si="37"/>
        <v>4.3364423163438914E-11</v>
      </c>
      <c r="S116" s="32">
        <f t="shared" si="19"/>
        <v>47.5</v>
      </c>
      <c r="T116" s="33">
        <f t="shared" si="20"/>
        <v>82.85714285714289</v>
      </c>
      <c r="U116" s="28"/>
    </row>
    <row r="117" spans="2:21" s="2" customFormat="1" ht="12.45" x14ac:dyDescent="0.25">
      <c r="B117" s="24">
        <f t="shared" si="21"/>
        <v>100</v>
      </c>
      <c r="C117" s="14">
        <f t="shared" si="22"/>
        <v>125.58139507107107</v>
      </c>
      <c r="D117" s="15">
        <f t="shared" si="23"/>
        <v>6.4069602956351446E-8</v>
      </c>
      <c r="E117" s="14">
        <f t="shared" si="24"/>
        <v>113.95348818786155</v>
      </c>
      <c r="F117" s="15">
        <f t="shared" si="25"/>
        <v>4.2494885832411455E-8</v>
      </c>
      <c r="G117" s="14">
        <f t="shared" si="26"/>
        <v>125.58139533802154</v>
      </c>
      <c r="H117" s="15">
        <f t="shared" si="27"/>
        <v>2.4947421906063028E-9</v>
      </c>
      <c r="I117" s="14">
        <f t="shared" si="28"/>
        <v>113.95348836491939</v>
      </c>
      <c r="J117" s="15">
        <f t="shared" si="29"/>
        <v>1.6546799486150121E-9</v>
      </c>
      <c r="K117" s="14">
        <f t="shared" si="30"/>
        <v>125.58139525965878</v>
      </c>
      <c r="L117" s="15">
        <f t="shared" si="31"/>
        <v>2.0569920877733239E-8</v>
      </c>
      <c r="M117" s="14">
        <f t="shared" si="32"/>
        <v>113.95348831294446</v>
      </c>
      <c r="N117" s="15">
        <f t="shared" si="33"/>
        <v>1.3643212781744296E-8</v>
      </c>
      <c r="O117" s="14">
        <f t="shared" si="34"/>
        <v>125.58139534861913</v>
      </c>
      <c r="P117" s="15">
        <f t="shared" si="35"/>
        <v>5.0302872978136293E-11</v>
      </c>
      <c r="Q117" s="14">
        <f t="shared" si="36"/>
        <v>113.95348837194837</v>
      </c>
      <c r="R117" s="15">
        <f t="shared" si="37"/>
        <v>3.3374192298651906E-11</v>
      </c>
      <c r="S117" s="32">
        <f t="shared" si="19"/>
        <v>50</v>
      </c>
      <c r="T117" s="33">
        <f t="shared" si="20"/>
        <v>85.714285714285722</v>
      </c>
      <c r="U117" s="28"/>
    </row>
    <row r="118" spans="2:21" s="2" customFormat="1" ht="12.45" x14ac:dyDescent="0.25">
      <c r="B118" s="24">
        <f t="shared" si="21"/>
        <v>101</v>
      </c>
      <c r="C118" s="14">
        <f t="shared" si="22"/>
        <v>125.58139513514067</v>
      </c>
      <c r="D118" s="15">
        <f t="shared" si="23"/>
        <v>4.9291294601516711E-8</v>
      </c>
      <c r="E118" s="14">
        <f t="shared" si="24"/>
        <v>113.95348823035644</v>
      </c>
      <c r="F118" s="15">
        <f t="shared" si="25"/>
        <v>3.2692991425165019E-8</v>
      </c>
      <c r="G118" s="14">
        <f t="shared" si="26"/>
        <v>125.58139534051628</v>
      </c>
      <c r="H118" s="15">
        <f t="shared" si="27"/>
        <v>1.9193073796941462E-9</v>
      </c>
      <c r="I118" s="14">
        <f t="shared" si="28"/>
        <v>113.95348836657408</v>
      </c>
      <c r="J118" s="15">
        <f t="shared" si="29"/>
        <v>1.2730012599604379E-9</v>
      </c>
      <c r="K118" s="14">
        <f t="shared" si="30"/>
        <v>125.58139528022869</v>
      </c>
      <c r="L118" s="15">
        <f t="shared" si="31"/>
        <v>1.5825257548840455E-8</v>
      </c>
      <c r="M118" s="14">
        <f t="shared" si="32"/>
        <v>113.95348832658767</v>
      </c>
      <c r="N118" s="15">
        <f t="shared" si="33"/>
        <v>1.0496275848481673E-8</v>
      </c>
      <c r="O118" s="14">
        <f t="shared" si="34"/>
        <v>125.58139534866943</v>
      </c>
      <c r="P118" s="15">
        <f t="shared" si="35"/>
        <v>3.8701486460013257E-11</v>
      </c>
      <c r="Q118" s="14">
        <f t="shared" si="36"/>
        <v>113.95348837198173</v>
      </c>
      <c r="R118" s="15">
        <f t="shared" si="37"/>
        <v>2.567190904301242E-11</v>
      </c>
      <c r="S118" s="32">
        <f t="shared" si="19"/>
        <v>52.5</v>
      </c>
      <c r="T118" s="33">
        <f t="shared" si="20"/>
        <v>88.571428571428555</v>
      </c>
      <c r="U118" s="28"/>
    </row>
    <row r="119" spans="2:21" s="2" customFormat="1" ht="12.45" x14ac:dyDescent="0.25">
      <c r="B119" s="24">
        <f t="shared" si="21"/>
        <v>102</v>
      </c>
      <c r="C119" s="14">
        <f t="shared" si="22"/>
        <v>125.58139518443195</v>
      </c>
      <c r="D119" s="15">
        <f t="shared" si="23"/>
        <v>3.7921758178072196E-8</v>
      </c>
      <c r="E119" s="14">
        <f t="shared" si="24"/>
        <v>113.95348826304944</v>
      </c>
      <c r="F119" s="15">
        <f t="shared" si="25"/>
        <v>2.5152012028684112E-8</v>
      </c>
      <c r="G119" s="14">
        <f t="shared" si="26"/>
        <v>125.58139534243558</v>
      </c>
      <c r="H119" s="15">
        <f t="shared" si="27"/>
        <v>1.4766037281788158E-9</v>
      </c>
      <c r="I119" s="14">
        <f t="shared" si="28"/>
        <v>113.95348836784709</v>
      </c>
      <c r="J119" s="15">
        <f t="shared" si="29"/>
        <v>9.7936236898021889E-10</v>
      </c>
      <c r="K119" s="14">
        <f t="shared" si="30"/>
        <v>125.58139529605396</v>
      </c>
      <c r="L119" s="15">
        <f t="shared" si="31"/>
        <v>1.2175002339631646E-8</v>
      </c>
      <c r="M119" s="14">
        <f t="shared" si="32"/>
        <v>113.95348833708395</v>
      </c>
      <c r="N119" s="15">
        <f t="shared" si="33"/>
        <v>8.0752009523621382E-9</v>
      </c>
      <c r="O119" s="14">
        <f t="shared" si="34"/>
        <v>125.58139534870813</v>
      </c>
      <c r="P119" s="15">
        <f t="shared" si="35"/>
        <v>2.9771740628348198E-11</v>
      </c>
      <c r="Q119" s="14">
        <f t="shared" si="36"/>
        <v>113.9534883720074</v>
      </c>
      <c r="R119" s="15">
        <f t="shared" si="37"/>
        <v>1.9753088054130785E-11</v>
      </c>
      <c r="S119" s="32">
        <f t="shared" si="19"/>
        <v>55</v>
      </c>
      <c r="T119" s="33">
        <f t="shared" si="20"/>
        <v>91.428571428571445</v>
      </c>
      <c r="U119" s="28"/>
    </row>
    <row r="120" spans="2:21" s="2" customFormat="1" ht="12.45" x14ac:dyDescent="0.25">
      <c r="B120" s="24">
        <f t="shared" si="21"/>
        <v>103</v>
      </c>
      <c r="C120" s="14">
        <f t="shared" si="22"/>
        <v>125.58139522235371</v>
      </c>
      <c r="D120" s="15">
        <f t="shared" si="23"/>
        <v>2.9174714200053131E-8</v>
      </c>
      <c r="E120" s="14">
        <f t="shared" si="24"/>
        <v>113.95348828820144</v>
      </c>
      <c r="F120" s="15">
        <f t="shared" si="25"/>
        <v>1.9350448354771288E-8</v>
      </c>
      <c r="G120" s="14">
        <f t="shared" si="26"/>
        <v>125.58139534391219</v>
      </c>
      <c r="H120" s="15">
        <f t="shared" si="27"/>
        <v>1.136001515078533E-9</v>
      </c>
      <c r="I120" s="14">
        <f t="shared" si="28"/>
        <v>113.95348836882644</v>
      </c>
      <c r="J120" s="15">
        <f t="shared" si="29"/>
        <v>7.5347728056840424E-10</v>
      </c>
      <c r="K120" s="14">
        <f t="shared" si="30"/>
        <v>125.58139530822896</v>
      </c>
      <c r="L120" s="15">
        <f t="shared" si="31"/>
        <v>9.3667082978754479E-9</v>
      </c>
      <c r="M120" s="14">
        <f t="shared" si="32"/>
        <v>113.95348834515916</v>
      </c>
      <c r="N120" s="15">
        <f t="shared" si="33"/>
        <v>6.2125735666995752E-9</v>
      </c>
      <c r="O120" s="14">
        <f t="shared" si="34"/>
        <v>125.5813953487379</v>
      </c>
      <c r="P120" s="15">
        <f t="shared" si="35"/>
        <v>2.290612144406623E-11</v>
      </c>
      <c r="Q120" s="14">
        <f t="shared" si="36"/>
        <v>113.95348837202715</v>
      </c>
      <c r="R120" s="15">
        <f t="shared" si="37"/>
        <v>1.5191403690550942E-11</v>
      </c>
      <c r="S120" s="32">
        <f t="shared" si="19"/>
        <v>57.5</v>
      </c>
      <c r="T120" s="33">
        <f t="shared" si="20"/>
        <v>94.285714285714278</v>
      </c>
      <c r="U120" s="28"/>
    </row>
    <row r="121" spans="2:21" s="2" customFormat="1" ht="12.45" x14ac:dyDescent="0.25">
      <c r="B121" s="24">
        <f t="shared" si="21"/>
        <v>104</v>
      </c>
      <c r="C121" s="14">
        <f t="shared" si="22"/>
        <v>125.58139525152842</v>
      </c>
      <c r="D121" s="15">
        <f t="shared" si="23"/>
        <v>2.2445265202009068E-8</v>
      </c>
      <c r="E121" s="14">
        <f t="shared" si="24"/>
        <v>113.95348830755189</v>
      </c>
      <c r="F121" s="15">
        <f t="shared" si="25"/>
        <v>1.4887078236824891E-8</v>
      </c>
      <c r="G121" s="14">
        <f t="shared" si="26"/>
        <v>125.58139534504819</v>
      </c>
      <c r="H121" s="15">
        <f t="shared" si="27"/>
        <v>8.7397467041228083E-10</v>
      </c>
      <c r="I121" s="14">
        <f t="shared" si="28"/>
        <v>113.95348836957992</v>
      </c>
      <c r="J121" s="15">
        <f t="shared" si="29"/>
        <v>5.7967497468780493E-10</v>
      </c>
      <c r="K121" s="14">
        <f t="shared" si="30"/>
        <v>125.58139531759568</v>
      </c>
      <c r="L121" s="15">
        <f t="shared" si="31"/>
        <v>7.2061752121044265E-9</v>
      </c>
      <c r="M121" s="14">
        <f t="shared" si="32"/>
        <v>113.95348835137173</v>
      </c>
      <c r="N121" s="15">
        <f t="shared" si="33"/>
        <v>4.7795793989280355E-9</v>
      </c>
      <c r="O121" s="14">
        <f t="shared" si="34"/>
        <v>125.58139534876081</v>
      </c>
      <c r="P121" s="15">
        <f t="shared" si="35"/>
        <v>1.7623236203689885E-11</v>
      </c>
      <c r="Q121" s="14">
        <f t="shared" si="36"/>
        <v>113.95348837204234</v>
      </c>
      <c r="R121" s="15">
        <f t="shared" si="37"/>
        <v>1.1695533430611249E-11</v>
      </c>
      <c r="S121" s="32">
        <f t="shared" si="19"/>
        <v>60</v>
      </c>
      <c r="T121" s="33">
        <f t="shared" si="20"/>
        <v>97.142857142857167</v>
      </c>
      <c r="U121" s="28"/>
    </row>
    <row r="122" spans="2:21" s="2" customFormat="1" ht="12.45" x14ac:dyDescent="0.25">
      <c r="B122" s="24">
        <f t="shared" si="21"/>
        <v>105</v>
      </c>
      <c r="C122" s="14">
        <f t="shared" si="22"/>
        <v>125.58139527397368</v>
      </c>
      <c r="D122" s="15">
        <f t="shared" si="23"/>
        <v>1.726803766644025E-8</v>
      </c>
      <c r="E122" s="14">
        <f t="shared" si="24"/>
        <v>113.95348832243897</v>
      </c>
      <c r="F122" s="15">
        <f t="shared" si="25"/>
        <v>1.1453217041434982E-8</v>
      </c>
      <c r="G122" s="14">
        <f t="shared" si="26"/>
        <v>125.58139534592218</v>
      </c>
      <c r="H122" s="15">
        <f t="shared" si="27"/>
        <v>6.723777090655858E-10</v>
      </c>
      <c r="I122" s="14">
        <f t="shared" si="28"/>
        <v>113.95348837015959</v>
      </c>
      <c r="J122" s="15">
        <f t="shared" si="29"/>
        <v>4.4597214809982688E-10</v>
      </c>
      <c r="K122" s="14">
        <f t="shared" si="30"/>
        <v>125.58139532480186</v>
      </c>
      <c r="L122" s="15">
        <f t="shared" si="31"/>
        <v>5.5439972612703059E-9</v>
      </c>
      <c r="M122" s="14">
        <f t="shared" si="32"/>
        <v>113.95348835615131</v>
      </c>
      <c r="N122" s="15">
        <f t="shared" si="33"/>
        <v>3.6771155009773793E-9</v>
      </c>
      <c r="O122" s="14">
        <f t="shared" si="34"/>
        <v>125.58139534877843</v>
      </c>
      <c r="P122" s="15">
        <f t="shared" si="35"/>
        <v>1.3560708111981512E-11</v>
      </c>
      <c r="Q122" s="14">
        <f t="shared" si="36"/>
        <v>113.95348837205404</v>
      </c>
      <c r="R122" s="15">
        <f t="shared" si="37"/>
        <v>8.9919183210440679E-12</v>
      </c>
      <c r="S122" s="32">
        <f t="shared" si="19"/>
        <v>62.5</v>
      </c>
      <c r="T122" s="33">
        <f t="shared" si="20"/>
        <v>100</v>
      </c>
      <c r="U122" s="28"/>
    </row>
    <row r="123" spans="2:21" s="2" customFormat="1" ht="12.45" x14ac:dyDescent="0.25">
      <c r="B123" s="24">
        <f t="shared" si="21"/>
        <v>106</v>
      </c>
      <c r="C123" s="14">
        <f t="shared" si="22"/>
        <v>125.58139529124172</v>
      </c>
      <c r="D123" s="15">
        <f t="shared" si="23"/>
        <v>1.3284985556083484E-8</v>
      </c>
      <c r="E123" s="14">
        <f t="shared" si="24"/>
        <v>113.95348833389218</v>
      </c>
      <c r="F123" s="15">
        <f t="shared" si="25"/>
        <v>8.8114155971652508E-9</v>
      </c>
      <c r="G123" s="14">
        <f t="shared" si="26"/>
        <v>125.58139534659455</v>
      </c>
      <c r="H123" s="15">
        <f t="shared" si="27"/>
        <v>5.1729109884490754E-10</v>
      </c>
      <c r="I123" s="14">
        <f t="shared" si="28"/>
        <v>113.95348837060556</v>
      </c>
      <c r="J123" s="15">
        <f t="shared" si="29"/>
        <v>3.4309621810280078E-10</v>
      </c>
      <c r="K123" s="14">
        <f t="shared" si="30"/>
        <v>125.58139533034586</v>
      </c>
      <c r="L123" s="15">
        <f t="shared" si="31"/>
        <v>4.265217512511299E-9</v>
      </c>
      <c r="M123" s="14">
        <f t="shared" si="32"/>
        <v>113.95348835982843</v>
      </c>
      <c r="N123" s="15">
        <f t="shared" si="33"/>
        <v>2.8289584008689417E-9</v>
      </c>
      <c r="O123" s="14">
        <f t="shared" si="34"/>
        <v>125.58139534879199</v>
      </c>
      <c r="P123" s="15">
        <f t="shared" si="35"/>
        <v>1.042721464727947E-11</v>
      </c>
      <c r="Q123" s="14">
        <f t="shared" si="36"/>
        <v>113.95348837206303</v>
      </c>
      <c r="R123" s="15">
        <f t="shared" si="37"/>
        <v>6.9100281052669743E-12</v>
      </c>
      <c r="S123" s="32">
        <f t="shared" si="19"/>
        <v>65</v>
      </c>
      <c r="T123" s="33">
        <f t="shared" si="20"/>
        <v>102.85714285714289</v>
      </c>
      <c r="U123" s="28"/>
    </row>
    <row r="124" spans="2:21" s="2" customFormat="1" ht="12.45" x14ac:dyDescent="0.25">
      <c r="B124" s="24">
        <f t="shared" si="21"/>
        <v>107</v>
      </c>
      <c r="C124" s="14">
        <f t="shared" si="22"/>
        <v>125.58139530452671</v>
      </c>
      <c r="D124" s="15">
        <f t="shared" si="23"/>
        <v>1.0220672308491885E-8</v>
      </c>
      <c r="E124" s="14">
        <f t="shared" si="24"/>
        <v>113.95348834270359</v>
      </c>
      <c r="F124" s="15">
        <f t="shared" si="25"/>
        <v>6.7789756030833814E-9</v>
      </c>
      <c r="G124" s="14">
        <f t="shared" si="26"/>
        <v>125.58139534711184</v>
      </c>
      <c r="H124" s="15">
        <f t="shared" si="27"/>
        <v>3.9797320994239271E-10</v>
      </c>
      <c r="I124" s="14">
        <f t="shared" si="28"/>
        <v>113.95348837094865</v>
      </c>
      <c r="J124" s="15">
        <f t="shared" si="29"/>
        <v>2.6396307362119842E-10</v>
      </c>
      <c r="K124" s="14">
        <f t="shared" si="30"/>
        <v>125.58139533461107</v>
      </c>
      <c r="L124" s="15">
        <f t="shared" si="31"/>
        <v>3.2814035932915431E-9</v>
      </c>
      <c r="M124" s="14">
        <f t="shared" si="32"/>
        <v>113.95348836265738</v>
      </c>
      <c r="N124" s="15">
        <f t="shared" si="33"/>
        <v>2.1764279267699749E-9</v>
      </c>
      <c r="O124" s="14">
        <f t="shared" si="34"/>
        <v>125.58139534880242</v>
      </c>
      <c r="P124" s="15">
        <f t="shared" si="35"/>
        <v>8.0220274867315311E-12</v>
      </c>
      <c r="Q124" s="14">
        <f t="shared" si="36"/>
        <v>113.95348837206994</v>
      </c>
      <c r="R124" s="15">
        <f t="shared" si="37"/>
        <v>5.3255178045219509E-12</v>
      </c>
      <c r="S124" s="32">
        <f t="shared" si="19"/>
        <v>67.5</v>
      </c>
      <c r="T124" s="33">
        <f t="shared" si="20"/>
        <v>105.71428571428572</v>
      </c>
      <c r="U124" s="28"/>
    </row>
    <row r="125" spans="2:21" s="2" customFormat="1" ht="12.45" x14ac:dyDescent="0.25">
      <c r="B125" s="24">
        <f t="shared" si="21"/>
        <v>108</v>
      </c>
      <c r="C125" s="14">
        <f t="shared" si="22"/>
        <v>125.58139531474738</v>
      </c>
      <c r="D125" s="15">
        <f t="shared" si="23"/>
        <v>7.8631661182271273E-9</v>
      </c>
      <c r="E125" s="14">
        <f t="shared" si="24"/>
        <v>113.95348834948257</v>
      </c>
      <c r="F125" s="15">
        <f t="shared" si="25"/>
        <v>5.2153339424876322E-9</v>
      </c>
      <c r="G125" s="14">
        <f t="shared" si="26"/>
        <v>125.58139534750981</v>
      </c>
      <c r="H125" s="15">
        <f t="shared" si="27"/>
        <v>3.0617464119586657E-10</v>
      </c>
      <c r="I125" s="14">
        <f t="shared" si="28"/>
        <v>113.95348837121261</v>
      </c>
      <c r="J125" s="15">
        <f t="shared" si="29"/>
        <v>2.0307666659391543E-10</v>
      </c>
      <c r="K125" s="14">
        <f t="shared" si="30"/>
        <v>125.58139533789247</v>
      </c>
      <c r="L125" s="15">
        <f t="shared" si="31"/>
        <v>2.524513931234651E-9</v>
      </c>
      <c r="M125" s="14">
        <f t="shared" si="32"/>
        <v>113.95348836483382</v>
      </c>
      <c r="N125" s="15">
        <f t="shared" si="33"/>
        <v>1.6744117203870701E-9</v>
      </c>
      <c r="O125" s="14">
        <f t="shared" si="34"/>
        <v>125.58139534881045</v>
      </c>
      <c r="P125" s="15">
        <f t="shared" si="35"/>
        <v>6.1710636600764701E-12</v>
      </c>
      <c r="Q125" s="14">
        <f t="shared" si="36"/>
        <v>113.95348837207527</v>
      </c>
      <c r="R125" s="15">
        <f t="shared" si="37"/>
        <v>4.0962788716569776E-12</v>
      </c>
      <c r="S125" s="32">
        <f t="shared" si="19"/>
        <v>70</v>
      </c>
      <c r="T125" s="33">
        <f t="shared" si="20"/>
        <v>108.57142857142856</v>
      </c>
      <c r="U125" s="28"/>
    </row>
    <row r="126" spans="2:21" s="2" customFormat="1" ht="12.45" x14ac:dyDescent="0.25">
      <c r="B126" s="24">
        <f t="shared" si="21"/>
        <v>109</v>
      </c>
      <c r="C126" s="14">
        <f t="shared" si="22"/>
        <v>125.58139532261055</v>
      </c>
      <c r="D126" s="15">
        <f t="shared" si="23"/>
        <v>6.0494471654237714E-9</v>
      </c>
      <c r="E126" s="14">
        <f t="shared" si="24"/>
        <v>113.9534883546979</v>
      </c>
      <c r="F126" s="15">
        <f t="shared" si="25"/>
        <v>4.0123673272773885E-9</v>
      </c>
      <c r="G126" s="14">
        <f t="shared" si="26"/>
        <v>125.58139534781598</v>
      </c>
      <c r="H126" s="15">
        <f t="shared" si="27"/>
        <v>2.3555202233183081E-10</v>
      </c>
      <c r="I126" s="14">
        <f t="shared" si="28"/>
        <v>113.95348837141569</v>
      </c>
      <c r="J126" s="15">
        <f t="shared" si="29"/>
        <v>1.5623413673893083E-10</v>
      </c>
      <c r="K126" s="14">
        <f t="shared" si="30"/>
        <v>125.58139534041699</v>
      </c>
      <c r="L126" s="15">
        <f t="shared" si="31"/>
        <v>1.9422099484245336E-9</v>
      </c>
      <c r="M126" s="14">
        <f t="shared" si="32"/>
        <v>113.95348836650822</v>
      </c>
      <c r="N126" s="15">
        <f t="shared" si="33"/>
        <v>1.28818911093731E-9</v>
      </c>
      <c r="O126" s="14">
        <f t="shared" si="34"/>
        <v>125.58139534881661</v>
      </c>
      <c r="P126" s="15">
        <f t="shared" si="35"/>
        <v>4.75175454539567E-12</v>
      </c>
      <c r="Q126" s="14">
        <f t="shared" si="36"/>
        <v>113.95348837207936</v>
      </c>
      <c r="R126" s="15">
        <f t="shared" si="37"/>
        <v>3.1548097467748448E-12</v>
      </c>
      <c r="S126" s="32">
        <f t="shared" si="19"/>
        <v>72.5</v>
      </c>
      <c r="T126" s="33">
        <f t="shared" si="20"/>
        <v>111.42857142857144</v>
      </c>
      <c r="U126" s="28"/>
    </row>
    <row r="127" spans="2:21" s="2" customFormat="1" ht="12.45" x14ac:dyDescent="0.25">
      <c r="B127" s="24">
        <f t="shared" si="21"/>
        <v>110</v>
      </c>
      <c r="C127" s="14">
        <f t="shared" si="22"/>
        <v>125.58139532865999</v>
      </c>
      <c r="D127" s="15">
        <f t="shared" si="23"/>
        <v>4.6540797882244078E-9</v>
      </c>
      <c r="E127" s="14">
        <f t="shared" si="24"/>
        <v>113.95348835871026</v>
      </c>
      <c r="F127" s="15">
        <f t="shared" si="25"/>
        <v>3.0868747558088216E-9</v>
      </c>
      <c r="G127" s="14">
        <f t="shared" si="26"/>
        <v>125.58139534805153</v>
      </c>
      <c r="H127" s="15">
        <f t="shared" si="27"/>
        <v>1.8122570111245295E-10</v>
      </c>
      <c r="I127" s="14">
        <f t="shared" si="28"/>
        <v>113.95348837157192</v>
      </c>
      <c r="J127" s="15">
        <f t="shared" si="29"/>
        <v>1.2019540918117855E-10</v>
      </c>
      <c r="K127" s="14">
        <f t="shared" si="30"/>
        <v>125.5813953423592</v>
      </c>
      <c r="L127" s="15">
        <f t="shared" si="31"/>
        <v>1.4942198589551481E-9</v>
      </c>
      <c r="M127" s="14">
        <f t="shared" si="32"/>
        <v>113.95348836779641</v>
      </c>
      <c r="N127" s="15">
        <f t="shared" si="33"/>
        <v>9.9106145512450894E-10</v>
      </c>
      <c r="O127" s="14">
        <f t="shared" si="34"/>
        <v>125.58139534882136</v>
      </c>
      <c r="P127" s="15">
        <f t="shared" si="35"/>
        <v>3.6575187323251157E-12</v>
      </c>
      <c r="Q127" s="14">
        <f t="shared" si="36"/>
        <v>113.95348837208252</v>
      </c>
      <c r="R127" s="15">
        <f t="shared" si="37"/>
        <v>2.4265034426207421E-12</v>
      </c>
      <c r="S127" s="32">
        <f t="shared" si="19"/>
        <v>75</v>
      </c>
      <c r="T127" s="33">
        <f t="shared" si="20"/>
        <v>114.28571428571428</v>
      </c>
      <c r="U127" s="28"/>
    </row>
    <row r="128" spans="2:21" s="2" customFormat="1" ht="12.45" x14ac:dyDescent="0.25">
      <c r="B128" s="24">
        <f t="shared" si="21"/>
        <v>111</v>
      </c>
      <c r="C128" s="14">
        <f t="shared" si="22"/>
        <v>125.58139533331408</v>
      </c>
      <c r="D128" s="15">
        <f t="shared" si="23"/>
        <v>3.5805687303991363E-9</v>
      </c>
      <c r="E128" s="14">
        <f t="shared" si="24"/>
        <v>113.95348836179713</v>
      </c>
      <c r="F128" s="15">
        <f t="shared" si="25"/>
        <v>2.3748540911583405E-9</v>
      </c>
      <c r="G128" s="14">
        <f t="shared" si="26"/>
        <v>125.58139534823276</v>
      </c>
      <c r="H128" s="15">
        <f t="shared" si="27"/>
        <v>1.3942269561084686E-10</v>
      </c>
      <c r="I128" s="14">
        <f t="shared" si="28"/>
        <v>113.95348837169212</v>
      </c>
      <c r="J128" s="15">
        <f t="shared" si="29"/>
        <v>9.2473584345498239E-11</v>
      </c>
      <c r="K128" s="14">
        <f t="shared" si="30"/>
        <v>125.58139534385342</v>
      </c>
      <c r="L128" s="15">
        <f t="shared" si="31"/>
        <v>1.1495639995473539E-9</v>
      </c>
      <c r="M128" s="14">
        <f t="shared" si="32"/>
        <v>113.95348836878748</v>
      </c>
      <c r="N128" s="15">
        <f t="shared" si="33"/>
        <v>7.6246209346209071E-10</v>
      </c>
      <c r="O128" s="14">
        <f t="shared" si="34"/>
        <v>125.58139534882501</v>
      </c>
      <c r="P128" s="15">
        <f t="shared" si="35"/>
        <v>2.8119728767705965E-12</v>
      </c>
      <c r="Q128" s="14">
        <f t="shared" si="36"/>
        <v>113.95348837208495</v>
      </c>
      <c r="R128" s="15">
        <f t="shared" si="37"/>
        <v>1.8616219676914625E-12</v>
      </c>
      <c r="S128" s="32">
        <f t="shared" si="19"/>
        <v>77.5</v>
      </c>
      <c r="T128" s="33">
        <f t="shared" si="20"/>
        <v>117.14285714285717</v>
      </c>
      <c r="U128" s="28"/>
    </row>
    <row r="129" spans="2:21" s="2" customFormat="1" ht="12.45" x14ac:dyDescent="0.25">
      <c r="B129" s="24">
        <f t="shared" si="21"/>
        <v>112</v>
      </c>
      <c r="C129" s="14">
        <f t="shared" si="22"/>
        <v>125.58139533689464</v>
      </c>
      <c r="D129" s="15">
        <f t="shared" si="23"/>
        <v>2.7546729342020626E-9</v>
      </c>
      <c r="E129" s="14">
        <f t="shared" si="24"/>
        <v>113.95348836417199</v>
      </c>
      <c r="F129" s="15">
        <f t="shared" si="25"/>
        <v>1.8270682744514488E-9</v>
      </c>
      <c r="G129" s="14">
        <f t="shared" si="26"/>
        <v>125.58139534837218</v>
      </c>
      <c r="H129" s="15">
        <f t="shared" si="27"/>
        <v>1.0725997867666592E-10</v>
      </c>
      <c r="I129" s="14">
        <f t="shared" si="28"/>
        <v>113.95348837178459</v>
      </c>
      <c r="J129" s="15">
        <f t="shared" si="29"/>
        <v>7.1150196845337632E-11</v>
      </c>
      <c r="K129" s="14">
        <f t="shared" si="30"/>
        <v>125.58139534500297</v>
      </c>
      <c r="L129" s="15">
        <f t="shared" si="31"/>
        <v>8.844072141300785E-10</v>
      </c>
      <c r="M129" s="14">
        <f t="shared" si="32"/>
        <v>113.95348836954994</v>
      </c>
      <c r="N129" s="15">
        <f t="shared" si="33"/>
        <v>5.8657789736571431E-10</v>
      </c>
      <c r="O129" s="14">
        <f t="shared" si="34"/>
        <v>125.58139534882783</v>
      </c>
      <c r="P129" s="15">
        <f t="shared" si="35"/>
        <v>2.1671553440683056E-12</v>
      </c>
      <c r="Q129" s="14">
        <f t="shared" si="36"/>
        <v>113.95348837208681</v>
      </c>
      <c r="R129" s="15">
        <f t="shared" si="37"/>
        <v>1.4352963262354024E-12</v>
      </c>
      <c r="S129" s="32">
        <f t="shared" si="19"/>
        <v>80</v>
      </c>
      <c r="T129" s="33">
        <f t="shared" si="20"/>
        <v>120</v>
      </c>
      <c r="U129" s="28"/>
    </row>
    <row r="130" spans="2:21" s="2" customFormat="1" ht="12.45" x14ac:dyDescent="0.25">
      <c r="B130" s="24">
        <f t="shared" si="21"/>
        <v>113</v>
      </c>
      <c r="C130" s="14">
        <f t="shared" si="22"/>
        <v>125.58139533964932</v>
      </c>
      <c r="D130" s="15">
        <f t="shared" si="23"/>
        <v>2.1192807508896294E-9</v>
      </c>
      <c r="E130" s="14">
        <f t="shared" si="24"/>
        <v>113.95348836599905</v>
      </c>
      <c r="F130" s="15">
        <f t="shared" si="25"/>
        <v>1.4056418251584546E-9</v>
      </c>
      <c r="G130" s="14">
        <f t="shared" si="26"/>
        <v>125.58139534847945</v>
      </c>
      <c r="H130" s="15">
        <f t="shared" si="27"/>
        <v>8.2522433331178036E-11</v>
      </c>
      <c r="I130" s="14">
        <f t="shared" si="28"/>
        <v>113.95348837185574</v>
      </c>
      <c r="J130" s="15">
        <f t="shared" si="29"/>
        <v>5.4733106935600517E-11</v>
      </c>
      <c r="K130" s="14">
        <f t="shared" si="30"/>
        <v>125.58139534588739</v>
      </c>
      <c r="L130" s="15">
        <f t="shared" si="31"/>
        <v>6.8040684197967494E-10</v>
      </c>
      <c r="M130" s="14">
        <f t="shared" si="32"/>
        <v>113.95348837013653</v>
      </c>
      <c r="N130" s="15">
        <f t="shared" si="33"/>
        <v>4.5128345504963363E-10</v>
      </c>
      <c r="O130" s="14">
        <f t="shared" si="34"/>
        <v>125.58139534883</v>
      </c>
      <c r="P130" s="15">
        <f t="shared" si="35"/>
        <v>1.6608936448392342E-12</v>
      </c>
      <c r="Q130" s="14">
        <f t="shared" si="36"/>
        <v>113.95348837208824</v>
      </c>
      <c r="R130" s="15">
        <f t="shared" si="37"/>
        <v>1.0977885267493548E-12</v>
      </c>
      <c r="S130" s="32">
        <f t="shared" si="19"/>
        <v>82.5</v>
      </c>
      <c r="T130" s="33">
        <f t="shared" si="20"/>
        <v>122.85714285714289</v>
      </c>
      <c r="U130" s="28"/>
    </row>
    <row r="131" spans="2:21" s="2" customFormat="1" ht="12.45" x14ac:dyDescent="0.25">
      <c r="B131" s="24">
        <f t="shared" si="21"/>
        <v>114</v>
      </c>
      <c r="C131" s="14">
        <f t="shared" si="22"/>
        <v>125.5813953417686</v>
      </c>
      <c r="D131" s="15">
        <f t="shared" si="23"/>
        <v>1.6304468886119139E-9</v>
      </c>
      <c r="E131" s="14">
        <f t="shared" si="24"/>
        <v>113.95348836740469</v>
      </c>
      <c r="F131" s="15">
        <f t="shared" si="25"/>
        <v>1.0814140694037633E-9</v>
      </c>
      <c r="G131" s="14">
        <f t="shared" si="26"/>
        <v>125.58139534856197</v>
      </c>
      <c r="H131" s="15">
        <f t="shared" si="27"/>
        <v>6.3486993440164952E-11</v>
      </c>
      <c r="I131" s="14">
        <f t="shared" si="28"/>
        <v>113.95348837191048</v>
      </c>
      <c r="J131" s="15">
        <f t="shared" si="29"/>
        <v>4.2099657093785936E-11</v>
      </c>
      <c r="K131" s="14">
        <f t="shared" si="30"/>
        <v>125.58139534656779</v>
      </c>
      <c r="L131" s="15">
        <f t="shared" si="31"/>
        <v>5.2346571521866281E-10</v>
      </c>
      <c r="M131" s="14">
        <f t="shared" si="32"/>
        <v>113.95348837058781</v>
      </c>
      <c r="N131" s="15">
        <f t="shared" si="33"/>
        <v>3.4719249697445775E-10</v>
      </c>
      <c r="O131" s="14">
        <f t="shared" si="34"/>
        <v>125.58139534883166</v>
      </c>
      <c r="P131" s="15">
        <f t="shared" si="35"/>
        <v>1.2789769243681803E-12</v>
      </c>
      <c r="Q131" s="14">
        <f t="shared" si="36"/>
        <v>113.95348837208934</v>
      </c>
      <c r="R131" s="15">
        <f t="shared" si="37"/>
        <v>8.5265128291212022E-13</v>
      </c>
      <c r="S131" s="32">
        <f t="shared" si="19"/>
        <v>85</v>
      </c>
      <c r="T131" s="33">
        <f t="shared" si="20"/>
        <v>125.71428571428572</v>
      </c>
      <c r="U131" s="28"/>
    </row>
    <row r="132" spans="2:21" s="2" customFormat="1" ht="12.45" x14ac:dyDescent="0.25">
      <c r="B132" s="24">
        <f t="shared" si="21"/>
        <v>115</v>
      </c>
      <c r="C132" s="14">
        <f t="shared" si="22"/>
        <v>125.58139534339904</v>
      </c>
      <c r="D132" s="15">
        <f t="shared" si="23"/>
        <v>1.2543690530719687E-9</v>
      </c>
      <c r="E132" s="14">
        <f t="shared" si="24"/>
        <v>113.95348836848611</v>
      </c>
      <c r="F132" s="15">
        <f t="shared" si="25"/>
        <v>8.3197093658782251E-10</v>
      </c>
      <c r="G132" s="14">
        <f t="shared" si="26"/>
        <v>125.58139534862545</v>
      </c>
      <c r="H132" s="15">
        <f t="shared" si="27"/>
        <v>4.8846260369828087E-11</v>
      </c>
      <c r="I132" s="14">
        <f t="shared" si="28"/>
        <v>113.95348837195257</v>
      </c>
      <c r="J132" s="15">
        <f t="shared" si="29"/>
        <v>3.2393643323302967E-11</v>
      </c>
      <c r="K132" s="14">
        <f t="shared" si="30"/>
        <v>125.58139534709126</v>
      </c>
      <c r="L132" s="15">
        <f t="shared" si="31"/>
        <v>4.0271963541727018E-10</v>
      </c>
      <c r="M132" s="14">
        <f t="shared" si="32"/>
        <v>113.95348837093499</v>
      </c>
      <c r="N132" s="15">
        <f t="shared" si="33"/>
        <v>2.6711433065429446E-10</v>
      </c>
      <c r="O132" s="14">
        <f t="shared" si="34"/>
        <v>125.58139534883294</v>
      </c>
      <c r="P132" s="15">
        <f t="shared" si="35"/>
        <v>9.8410168902773876E-13</v>
      </c>
      <c r="Q132" s="14">
        <f t="shared" si="36"/>
        <v>113.95348837209019</v>
      </c>
      <c r="R132" s="15">
        <f t="shared" si="37"/>
        <v>6.5369931689929217E-13</v>
      </c>
      <c r="S132" s="32">
        <f t="shared" si="19"/>
        <v>87.5</v>
      </c>
      <c r="T132" s="33">
        <f t="shared" si="20"/>
        <v>128.57142857142856</v>
      </c>
      <c r="U132" s="28"/>
    </row>
    <row r="133" spans="2:21" s="2" customFormat="1" ht="12.45" x14ac:dyDescent="0.25">
      <c r="B133" s="24">
        <f t="shared" si="21"/>
        <v>116</v>
      </c>
      <c r="C133" s="14">
        <f t="shared" si="22"/>
        <v>125.5813953446534</v>
      </c>
      <c r="D133" s="15">
        <f t="shared" si="23"/>
        <v>9.6503960378413467E-10</v>
      </c>
      <c r="E133" s="14">
        <f t="shared" si="24"/>
        <v>113.95348836931808</v>
      </c>
      <c r="F133" s="15">
        <f t="shared" si="25"/>
        <v>6.4006755451373465E-10</v>
      </c>
      <c r="G133" s="14">
        <f t="shared" si="26"/>
        <v>125.58139534867429</v>
      </c>
      <c r="H133" s="15">
        <f t="shared" si="27"/>
        <v>3.7580605294351699E-11</v>
      </c>
      <c r="I133" s="14">
        <f t="shared" si="28"/>
        <v>113.95348837198497</v>
      </c>
      <c r="J133" s="15">
        <f t="shared" si="29"/>
        <v>2.4925839170464315E-11</v>
      </c>
      <c r="K133" s="14">
        <f t="shared" si="30"/>
        <v>125.58139534749398</v>
      </c>
      <c r="L133" s="15">
        <f t="shared" si="31"/>
        <v>3.0983038357135229E-10</v>
      </c>
      <c r="M133" s="14">
        <f t="shared" si="32"/>
        <v>113.9534883712021</v>
      </c>
      <c r="N133" s="15">
        <f t="shared" si="33"/>
        <v>2.0550672275021498E-10</v>
      </c>
      <c r="O133" s="14">
        <f t="shared" si="34"/>
        <v>125.58139534883392</v>
      </c>
      <c r="P133" s="15">
        <f t="shared" si="35"/>
        <v>7.5850437042390695E-13</v>
      </c>
      <c r="Q133" s="14">
        <f t="shared" si="36"/>
        <v>113.95348837209085</v>
      </c>
      <c r="R133" s="15">
        <f t="shared" si="37"/>
        <v>5.0448534238967113E-13</v>
      </c>
      <c r="S133" s="32">
        <f t="shared" si="19"/>
        <v>90</v>
      </c>
      <c r="T133" s="33">
        <f t="shared" si="20"/>
        <v>131.42857142857144</v>
      </c>
      <c r="U133" s="28"/>
    </row>
    <row r="134" spans="2:21" s="2" customFormat="1" ht="12.45" x14ac:dyDescent="0.25">
      <c r="B134" s="24">
        <f t="shared" si="21"/>
        <v>117</v>
      </c>
      <c r="C134" s="14">
        <f t="shared" si="22"/>
        <v>125.58139534561845</v>
      </c>
      <c r="D134" s="15">
        <f t="shared" si="23"/>
        <v>7.4244255188204988E-10</v>
      </c>
      <c r="E134" s="14">
        <f t="shared" si="24"/>
        <v>113.95348836995815</v>
      </c>
      <c r="F134" s="15">
        <f t="shared" si="25"/>
        <v>4.9243098487750103E-10</v>
      </c>
      <c r="G134" s="14">
        <f t="shared" si="26"/>
        <v>125.58139534871188</v>
      </c>
      <c r="H134" s="15">
        <f t="shared" si="27"/>
        <v>2.8908431204399676E-11</v>
      </c>
      <c r="I134" s="14">
        <f t="shared" si="28"/>
        <v>113.9534883720099</v>
      </c>
      <c r="J134" s="15">
        <f t="shared" si="29"/>
        <v>1.9173995724486304E-11</v>
      </c>
      <c r="K134" s="14">
        <f t="shared" si="30"/>
        <v>125.58139534780381</v>
      </c>
      <c r="L134" s="15">
        <f t="shared" si="31"/>
        <v>2.3836399520860141E-10</v>
      </c>
      <c r="M134" s="14">
        <f t="shared" si="32"/>
        <v>113.9534883714076</v>
      </c>
      <c r="N134" s="15">
        <f t="shared" si="33"/>
        <v>1.5810286413397989E-10</v>
      </c>
      <c r="O134" s="14">
        <f t="shared" si="34"/>
        <v>125.58139534883468</v>
      </c>
      <c r="P134" s="15">
        <f t="shared" si="35"/>
        <v>5.844214001626824E-13</v>
      </c>
      <c r="Q134" s="14">
        <f t="shared" si="36"/>
        <v>113.95348837209136</v>
      </c>
      <c r="R134" s="15">
        <f t="shared" si="37"/>
        <v>3.836930773104541E-13</v>
      </c>
      <c r="S134" s="32">
        <f t="shared" si="19"/>
        <v>92.5</v>
      </c>
      <c r="T134" s="33">
        <f t="shared" si="20"/>
        <v>134.28571428571428</v>
      </c>
      <c r="U134" s="28"/>
    </row>
    <row r="135" spans="2:21" s="2" customFormat="1" ht="12.45" x14ac:dyDescent="0.25">
      <c r="B135" s="24">
        <f t="shared" si="21"/>
        <v>118</v>
      </c>
      <c r="C135" s="14">
        <f t="shared" si="22"/>
        <v>125.58139534636089</v>
      </c>
      <c r="D135" s="15">
        <f t="shared" si="23"/>
        <v>5.7118754170915054E-10</v>
      </c>
      <c r="E135" s="14">
        <f t="shared" si="24"/>
        <v>113.95348837045059</v>
      </c>
      <c r="F135" s="15">
        <f t="shared" si="25"/>
        <v>3.7884362313889142E-10</v>
      </c>
      <c r="G135" s="14">
        <f t="shared" si="26"/>
        <v>125.58139534874078</v>
      </c>
      <c r="H135" s="15">
        <f t="shared" si="27"/>
        <v>2.2243540342969936E-11</v>
      </c>
      <c r="I135" s="14">
        <f t="shared" si="28"/>
        <v>113.95348837202907</v>
      </c>
      <c r="J135" s="15">
        <f t="shared" si="29"/>
        <v>1.475441990805848E-11</v>
      </c>
      <c r="K135" s="14">
        <f t="shared" si="30"/>
        <v>125.58139534804216</v>
      </c>
      <c r="L135" s="15">
        <f t="shared" si="31"/>
        <v>1.8338575102916366E-10</v>
      </c>
      <c r="M135" s="14">
        <f t="shared" si="32"/>
        <v>113.9534883715657</v>
      </c>
      <c r="N135" s="15">
        <f t="shared" si="33"/>
        <v>1.2164136364845035E-10</v>
      </c>
      <c r="O135" s="14">
        <f t="shared" si="34"/>
        <v>125.58139534883526</v>
      </c>
      <c r="P135" s="15">
        <f t="shared" si="35"/>
        <v>4.4764192352886312E-13</v>
      </c>
      <c r="Q135" s="14">
        <f t="shared" si="36"/>
        <v>113.95348837209174</v>
      </c>
      <c r="R135" s="15">
        <f t="shared" si="37"/>
        <v>2.9487523534044158E-13</v>
      </c>
      <c r="S135" s="32">
        <f t="shared" si="19"/>
        <v>95</v>
      </c>
      <c r="T135" s="33">
        <f t="shared" si="20"/>
        <v>137.14285714285717</v>
      </c>
      <c r="U135" s="28"/>
    </row>
    <row r="136" spans="2:21" s="2" customFormat="1" ht="12.45" x14ac:dyDescent="0.25">
      <c r="B136" s="24">
        <f t="shared" si="21"/>
        <v>119</v>
      </c>
      <c r="C136" s="14">
        <f t="shared" si="22"/>
        <v>125.58139534693208</v>
      </c>
      <c r="D136" s="15">
        <f t="shared" si="23"/>
        <v>4.3943870764451276E-10</v>
      </c>
      <c r="E136" s="14">
        <f t="shared" si="24"/>
        <v>113.95348837082943</v>
      </c>
      <c r="F136" s="15">
        <f t="shared" si="25"/>
        <v>2.914610774951143E-10</v>
      </c>
      <c r="G136" s="14">
        <f t="shared" si="26"/>
        <v>125.58139534876302</v>
      </c>
      <c r="H136" s="15">
        <f t="shared" si="27"/>
        <v>1.7111645433942613E-11</v>
      </c>
      <c r="I136" s="14">
        <f t="shared" si="28"/>
        <v>113.95348837204382</v>
      </c>
      <c r="J136" s="15">
        <f t="shared" si="29"/>
        <v>1.1354472917446401E-11</v>
      </c>
      <c r="K136" s="14">
        <f t="shared" si="30"/>
        <v>125.58139534822556</v>
      </c>
      <c r="L136" s="15">
        <f t="shared" si="31"/>
        <v>1.4108714196936489E-10</v>
      </c>
      <c r="M136" s="14">
        <f t="shared" si="32"/>
        <v>113.95348837168734</v>
      </c>
      <c r="N136" s="15">
        <f t="shared" si="33"/>
        <v>9.3574925585926394E-11</v>
      </c>
      <c r="O136" s="14">
        <f t="shared" si="34"/>
        <v>125.58139534883571</v>
      </c>
      <c r="P136" s="15">
        <f t="shared" si="35"/>
        <v>3.4638958368304884E-13</v>
      </c>
      <c r="Q136" s="14">
        <f t="shared" si="36"/>
        <v>113.95348837209204</v>
      </c>
      <c r="R136" s="15">
        <f t="shared" si="37"/>
        <v>2.2382096176443156E-13</v>
      </c>
      <c r="S136" s="32">
        <f t="shared" si="19"/>
        <v>97.5</v>
      </c>
      <c r="T136" s="33">
        <f t="shared" si="20"/>
        <v>140</v>
      </c>
      <c r="U136" s="28"/>
    </row>
    <row r="137" spans="2:21" s="2" customFormat="1" ht="12.45" x14ac:dyDescent="0.25">
      <c r="B137" s="24">
        <f t="shared" si="21"/>
        <v>120</v>
      </c>
      <c r="C137" s="14">
        <f t="shared" si="22"/>
        <v>125.58139534737153</v>
      </c>
      <c r="D137" s="15">
        <f t="shared" si="23"/>
        <v>3.3807445731781627E-10</v>
      </c>
      <c r="E137" s="14">
        <f t="shared" si="24"/>
        <v>113.9534883711209</v>
      </c>
      <c r="F137" s="15">
        <f t="shared" si="25"/>
        <v>2.2423307655117242E-10</v>
      </c>
      <c r="G137" s="14">
        <f t="shared" si="26"/>
        <v>125.58139534878013</v>
      </c>
      <c r="H137" s="15">
        <f t="shared" si="27"/>
        <v>1.3166356893634656E-11</v>
      </c>
      <c r="I137" s="14">
        <f t="shared" si="28"/>
        <v>113.95348837205518</v>
      </c>
      <c r="J137" s="15">
        <f t="shared" si="29"/>
        <v>8.7254647951340303E-12</v>
      </c>
      <c r="K137" s="14">
        <f t="shared" si="30"/>
        <v>125.58139534836664</v>
      </c>
      <c r="L137" s="15">
        <f t="shared" si="31"/>
        <v>1.085407319578735E-10</v>
      </c>
      <c r="M137" s="14">
        <f t="shared" si="32"/>
        <v>113.95348837178092</v>
      </c>
      <c r="N137" s="15">
        <f t="shared" si="33"/>
        <v>7.198863727353455E-11</v>
      </c>
      <c r="O137" s="14">
        <f t="shared" si="34"/>
        <v>125.58139534883605</v>
      </c>
      <c r="P137" s="15">
        <f t="shared" si="35"/>
        <v>2.7000623958883807E-13</v>
      </c>
      <c r="Q137" s="14">
        <f t="shared" si="36"/>
        <v>113.95348837209227</v>
      </c>
      <c r="R137" s="15">
        <f t="shared" si="37"/>
        <v>1.7408297026122455E-13</v>
      </c>
      <c r="S137" s="32">
        <f t="shared" si="19"/>
        <v>100</v>
      </c>
      <c r="T137" s="33">
        <f t="shared" si="20"/>
        <v>142.85714285714289</v>
      </c>
      <c r="U137" s="28"/>
    </row>
    <row r="138" spans="2:21" s="2" customFormat="1" ht="12.45" x14ac:dyDescent="0.25">
      <c r="B138" s="24">
        <f t="shared" si="21"/>
        <v>121</v>
      </c>
      <c r="C138" s="14">
        <f t="shared" si="22"/>
        <v>125.5813953477096</v>
      </c>
      <c r="D138" s="15">
        <f t="shared" si="23"/>
        <v>2.6009239206814527E-10</v>
      </c>
      <c r="E138" s="14">
        <f t="shared" si="24"/>
        <v>113.95348837134513</v>
      </c>
      <c r="F138" s="15">
        <f t="shared" si="25"/>
        <v>1.7250556538783712E-10</v>
      </c>
      <c r="G138" s="14">
        <f t="shared" si="26"/>
        <v>125.58139534879331</v>
      </c>
      <c r="H138" s="15">
        <f t="shared" si="27"/>
        <v>1.0125233984581428E-11</v>
      </c>
      <c r="I138" s="14">
        <f t="shared" si="28"/>
        <v>113.9534883720639</v>
      </c>
      <c r="J138" s="15">
        <f t="shared" si="29"/>
        <v>6.7252869939693483E-12</v>
      </c>
      <c r="K138" s="14">
        <f t="shared" si="30"/>
        <v>125.58139534847518</v>
      </c>
      <c r="L138" s="15">
        <f t="shared" si="31"/>
        <v>8.3504758663366374E-11</v>
      </c>
      <c r="M138" s="14">
        <f t="shared" si="32"/>
        <v>113.95348837185291</v>
      </c>
      <c r="N138" s="15">
        <f t="shared" si="33"/>
        <v>5.5383253538821009E-11</v>
      </c>
      <c r="O138" s="14">
        <f t="shared" si="34"/>
        <v>125.58139534883632</v>
      </c>
      <c r="P138" s="15">
        <f t="shared" si="35"/>
        <v>2.0250467969162855E-13</v>
      </c>
      <c r="Q138" s="14">
        <f t="shared" si="36"/>
        <v>113.95348837209244</v>
      </c>
      <c r="R138" s="15">
        <f t="shared" si="37"/>
        <v>1.3855583347321954E-13</v>
      </c>
      <c r="S138" s="32">
        <f t="shared" si="19"/>
        <v>102.5</v>
      </c>
      <c r="T138" s="33">
        <f t="shared" si="20"/>
        <v>145.71428571428572</v>
      </c>
      <c r="U138" s="28"/>
    </row>
    <row r="139" spans="2:21" s="2" customFormat="1" ht="12.45" x14ac:dyDescent="0.25">
      <c r="B139" s="24">
        <f t="shared" si="21"/>
        <v>122</v>
      </c>
      <c r="C139" s="14">
        <f t="shared" si="22"/>
        <v>125.58139534796969</v>
      </c>
      <c r="D139" s="15">
        <f t="shared" si="23"/>
        <v>2.0010482160159881E-10</v>
      </c>
      <c r="E139" s="14">
        <f t="shared" si="24"/>
        <v>113.95348837151764</v>
      </c>
      <c r="F139" s="15">
        <f t="shared" si="25"/>
        <v>1.3271872489895031E-10</v>
      </c>
      <c r="G139" s="14">
        <f t="shared" si="26"/>
        <v>125.58139534880343</v>
      </c>
      <c r="H139" s="15">
        <f t="shared" si="27"/>
        <v>7.7893247407700983E-12</v>
      </c>
      <c r="I139" s="14">
        <f t="shared" si="28"/>
        <v>113.95348837207062</v>
      </c>
      <c r="J139" s="15">
        <f t="shared" si="29"/>
        <v>5.1656456889759284E-12</v>
      </c>
      <c r="K139" s="14">
        <f t="shared" si="30"/>
        <v>125.58139534855869</v>
      </c>
      <c r="L139" s="15">
        <f t="shared" si="31"/>
        <v>6.4245497810588859E-11</v>
      </c>
      <c r="M139" s="14">
        <f t="shared" si="32"/>
        <v>113.95348837190829</v>
      </c>
      <c r="N139" s="15">
        <f t="shared" si="33"/>
        <v>4.2611247863533208E-11</v>
      </c>
      <c r="O139" s="14">
        <f t="shared" si="34"/>
        <v>125.58139534883652</v>
      </c>
      <c r="P139" s="15">
        <f t="shared" si="35"/>
        <v>1.5809575870662229E-13</v>
      </c>
      <c r="Q139" s="14">
        <f t="shared" si="36"/>
        <v>113.95348837209258</v>
      </c>
      <c r="R139" s="15">
        <f t="shared" si="37"/>
        <v>1.0302869668521453E-13</v>
      </c>
      <c r="S139" s="32">
        <f t="shared" si="19"/>
        <v>105</v>
      </c>
      <c r="T139" s="33">
        <f t="shared" si="20"/>
        <v>148.57142857142856</v>
      </c>
      <c r="U139" s="28"/>
    </row>
    <row r="140" spans="2:21" s="2" customFormat="1" ht="12.45" x14ac:dyDescent="0.25">
      <c r="B140" s="24">
        <f t="shared" si="21"/>
        <v>123</v>
      </c>
      <c r="C140" s="14">
        <f t="shared" si="22"/>
        <v>125.58139534816979</v>
      </c>
      <c r="D140" s="15">
        <f t="shared" si="23"/>
        <v>1.5394441277294391E-10</v>
      </c>
      <c r="E140" s="14">
        <f t="shared" si="24"/>
        <v>113.95348837165035</v>
      </c>
      <c r="F140" s="15">
        <f t="shared" si="25"/>
        <v>1.021049911287264E-10</v>
      </c>
      <c r="G140" s="14">
        <f t="shared" si="26"/>
        <v>125.58139534881121</v>
      </c>
      <c r="H140" s="15">
        <f t="shared" si="27"/>
        <v>5.9969806898152456E-12</v>
      </c>
      <c r="I140" s="14">
        <f t="shared" si="28"/>
        <v>113.95348837207578</v>
      </c>
      <c r="J140" s="15">
        <f t="shared" si="29"/>
        <v>3.979039320256561E-12</v>
      </c>
      <c r="K140" s="14">
        <f t="shared" si="30"/>
        <v>125.58139534862293</v>
      </c>
      <c r="L140" s="15">
        <f t="shared" si="31"/>
        <v>4.9423576342633169E-11</v>
      </c>
      <c r="M140" s="14">
        <f t="shared" si="32"/>
        <v>113.9534883719509</v>
      </c>
      <c r="N140" s="15">
        <f t="shared" si="33"/>
        <v>3.2784441827971023E-11</v>
      </c>
      <c r="O140" s="14">
        <f t="shared" si="34"/>
        <v>125.58139534883668</v>
      </c>
      <c r="P140" s="15">
        <f t="shared" si="35"/>
        <v>1.2256862191861728E-13</v>
      </c>
      <c r="Q140" s="14">
        <f t="shared" si="36"/>
        <v>113.95348837209268</v>
      </c>
      <c r="R140" s="15">
        <f t="shared" si="37"/>
        <v>8.1712414612411521E-14</v>
      </c>
      <c r="S140" s="32">
        <f t="shared" si="19"/>
        <v>107.5</v>
      </c>
      <c r="T140" s="33">
        <f t="shared" si="20"/>
        <v>151.42857142857144</v>
      </c>
      <c r="U140" s="28"/>
    </row>
    <row r="141" spans="2:21" s="2" customFormat="1" ht="12.45" x14ac:dyDescent="0.25">
      <c r="B141" s="24">
        <f t="shared" si="21"/>
        <v>124</v>
      </c>
      <c r="C141" s="14">
        <f t="shared" si="22"/>
        <v>125.58139534832374</v>
      </c>
      <c r="D141" s="15">
        <f t="shared" si="23"/>
        <v>1.184332631964935E-10</v>
      </c>
      <c r="E141" s="14">
        <f t="shared" si="24"/>
        <v>113.95348837175246</v>
      </c>
      <c r="F141" s="15">
        <f t="shared" si="25"/>
        <v>7.8554052151957876E-11</v>
      </c>
      <c r="G141" s="14">
        <f t="shared" si="26"/>
        <v>125.58139534881721</v>
      </c>
      <c r="H141" s="15">
        <f t="shared" si="27"/>
        <v>4.60964599824365E-12</v>
      </c>
      <c r="I141" s="14">
        <f t="shared" si="28"/>
        <v>113.95348837207976</v>
      </c>
      <c r="J141" s="15">
        <f t="shared" si="29"/>
        <v>3.0588864774472313E-12</v>
      </c>
      <c r="K141" s="14">
        <f t="shared" si="30"/>
        <v>125.58139534867236</v>
      </c>
      <c r="L141" s="15">
        <f t="shared" si="31"/>
        <v>3.8022918147362361E-11</v>
      </c>
      <c r="M141" s="14">
        <f t="shared" si="32"/>
        <v>113.95348837198368</v>
      </c>
      <c r="N141" s="15">
        <f t="shared" si="33"/>
        <v>2.5224267119483557E-11</v>
      </c>
      <c r="O141" s="14">
        <f t="shared" si="34"/>
        <v>125.58139534883681</v>
      </c>
      <c r="P141" s="15">
        <f t="shared" si="35"/>
        <v>9.2370555648813024E-14</v>
      </c>
      <c r="Q141" s="14">
        <f t="shared" si="36"/>
        <v>113.95348837209276</v>
      </c>
      <c r="R141" s="15">
        <f t="shared" si="37"/>
        <v>6.0396132539608516E-14</v>
      </c>
      <c r="S141" s="32">
        <f t="shared" si="19"/>
        <v>110</v>
      </c>
      <c r="T141" s="33">
        <f t="shared" si="20"/>
        <v>154.28571428571428</v>
      </c>
      <c r="U141" s="28"/>
    </row>
    <row r="142" spans="2:21" s="2" customFormat="1" ht="12.45" x14ac:dyDescent="0.25">
      <c r="B142" s="24">
        <f t="shared" si="21"/>
        <v>125</v>
      </c>
      <c r="C142" s="14">
        <f t="shared" si="22"/>
        <v>125.58139534844217</v>
      </c>
      <c r="D142" s="15">
        <f t="shared" si="23"/>
        <v>9.1120000433875248E-11</v>
      </c>
      <c r="E142" s="14">
        <f t="shared" si="24"/>
        <v>113.95348837183101</v>
      </c>
      <c r="F142" s="15">
        <f t="shared" si="25"/>
        <v>6.0435212390075321E-11</v>
      </c>
      <c r="G142" s="14">
        <f t="shared" si="26"/>
        <v>125.58139534882181</v>
      </c>
      <c r="H142" s="15">
        <f t="shared" si="27"/>
        <v>3.5509373219611007E-12</v>
      </c>
      <c r="I142" s="14">
        <f t="shared" si="28"/>
        <v>113.95348837208282</v>
      </c>
      <c r="J142" s="15">
        <f t="shared" si="29"/>
        <v>2.3590018827235326E-12</v>
      </c>
      <c r="K142" s="14">
        <f t="shared" si="30"/>
        <v>125.58139534871039</v>
      </c>
      <c r="L142" s="15">
        <f t="shared" si="31"/>
        <v>2.9251268074403924E-11</v>
      </c>
      <c r="M142" s="14">
        <f t="shared" si="32"/>
        <v>113.95348837200891</v>
      </c>
      <c r="N142" s="15">
        <f t="shared" si="33"/>
        <v>1.9408474827287137E-11</v>
      </c>
      <c r="O142" s="14">
        <f t="shared" si="34"/>
        <v>125.58139534883691</v>
      </c>
      <c r="P142" s="15">
        <f t="shared" si="35"/>
        <v>7.1054273576010019E-14</v>
      </c>
      <c r="Q142" s="14">
        <f t="shared" si="36"/>
        <v>113.95348837209282</v>
      </c>
      <c r="R142" s="15">
        <f t="shared" si="37"/>
        <v>4.9737991503207013E-14</v>
      </c>
      <c r="S142" s="32">
        <f t="shared" si="19"/>
        <v>112.5</v>
      </c>
      <c r="T142" s="33">
        <f t="shared" si="20"/>
        <v>157.14285714285717</v>
      </c>
      <c r="U142" s="28"/>
    </row>
    <row r="143" spans="2:21" s="2" customFormat="1" ht="12.45" x14ac:dyDescent="0.25">
      <c r="B143" s="24">
        <f t="shared" si="21"/>
        <v>126</v>
      </c>
      <c r="C143" s="14">
        <f t="shared" si="22"/>
        <v>125.58139534853329</v>
      </c>
      <c r="D143" s="15">
        <f t="shared" si="23"/>
        <v>7.0103922666930885E-11</v>
      </c>
      <c r="E143" s="14">
        <f t="shared" si="24"/>
        <v>113.95348837189145</v>
      </c>
      <c r="F143" s="15">
        <f t="shared" si="25"/>
        <v>4.6490811200783355E-11</v>
      </c>
      <c r="G143" s="14">
        <f t="shared" si="26"/>
        <v>125.58139534882537</v>
      </c>
      <c r="H143" s="15">
        <f t="shared" si="27"/>
        <v>2.7320368189975852E-12</v>
      </c>
      <c r="I143" s="14">
        <f t="shared" si="28"/>
        <v>113.95348837208518</v>
      </c>
      <c r="J143" s="15">
        <f t="shared" si="29"/>
        <v>1.815436689867056E-12</v>
      </c>
      <c r="K143" s="14">
        <f t="shared" si="30"/>
        <v>125.58139534873963</v>
      </c>
      <c r="L143" s="15">
        <f t="shared" si="31"/>
        <v>2.2509993868879974E-11</v>
      </c>
      <c r="M143" s="14">
        <f t="shared" si="32"/>
        <v>113.95348837202832</v>
      </c>
      <c r="N143" s="15">
        <f t="shared" si="33"/>
        <v>1.4924950164640904E-11</v>
      </c>
      <c r="O143" s="14">
        <f t="shared" si="34"/>
        <v>125.58139534883698</v>
      </c>
      <c r="P143" s="15">
        <f t="shared" si="35"/>
        <v>5.1514348342607263E-14</v>
      </c>
      <c r="Q143" s="14">
        <f t="shared" si="36"/>
        <v>113.95348837209286</v>
      </c>
      <c r="R143" s="15">
        <f t="shared" si="37"/>
        <v>3.907985046680551E-14</v>
      </c>
      <c r="S143" s="32">
        <f t="shared" si="19"/>
        <v>115</v>
      </c>
      <c r="T143" s="33">
        <f t="shared" si="20"/>
        <v>160</v>
      </c>
      <c r="U143" s="28"/>
    </row>
    <row r="144" spans="2:21" s="2" customFormat="1" ht="12.45" x14ac:dyDescent="0.25">
      <c r="B144" s="24">
        <f t="shared" si="21"/>
        <v>127</v>
      </c>
      <c r="C144" s="14">
        <f t="shared" si="22"/>
        <v>125.58139534860339</v>
      </c>
      <c r="D144" s="15">
        <f t="shared" si="23"/>
        <v>5.3931970001031004E-11</v>
      </c>
      <c r="E144" s="14">
        <f t="shared" si="24"/>
        <v>113.95348837193794</v>
      </c>
      <c r="F144" s="15">
        <f t="shared" si="25"/>
        <v>3.5772274031842244E-11</v>
      </c>
      <c r="G144" s="14">
        <f t="shared" si="26"/>
        <v>125.5813953488281</v>
      </c>
      <c r="H144" s="15">
        <f t="shared" si="27"/>
        <v>2.1049828546892968E-12</v>
      </c>
      <c r="I144" s="14">
        <f t="shared" si="28"/>
        <v>113.95348837208699</v>
      </c>
      <c r="J144" s="15">
        <f t="shared" si="29"/>
        <v>1.3891110484109959E-12</v>
      </c>
      <c r="K144" s="14">
        <f t="shared" si="30"/>
        <v>125.58139534876214</v>
      </c>
      <c r="L144" s="15">
        <f t="shared" si="31"/>
        <v>1.7312373756794841E-11</v>
      </c>
      <c r="M144" s="14">
        <f t="shared" si="32"/>
        <v>113.95348837204324</v>
      </c>
      <c r="N144" s="15">
        <f t="shared" si="33"/>
        <v>1.1482370609883219E-11</v>
      </c>
      <c r="O144" s="14">
        <f t="shared" si="34"/>
        <v>125.58139534883703</v>
      </c>
      <c r="P144" s="15">
        <f t="shared" si="35"/>
        <v>3.5527136788005009E-14</v>
      </c>
      <c r="Q144" s="14">
        <f t="shared" si="36"/>
        <v>113.95348837209291</v>
      </c>
      <c r="R144" s="15">
        <f t="shared" si="37"/>
        <v>2.8421709430404007E-14</v>
      </c>
      <c r="S144" s="32">
        <f t="shared" si="19"/>
        <v>117.5</v>
      </c>
      <c r="T144" s="33">
        <f t="shared" si="20"/>
        <v>162.85714285714289</v>
      </c>
      <c r="U144" s="28"/>
    </row>
    <row r="145" spans="2:21" s="2" customFormat="1" ht="12.45" x14ac:dyDescent="0.25">
      <c r="B145" s="24">
        <f t="shared" si="21"/>
        <v>128</v>
      </c>
      <c r="C145" s="14">
        <f t="shared" si="22"/>
        <v>125.58139534865732</v>
      </c>
      <c r="D145" s="15">
        <f t="shared" si="23"/>
        <v>4.149214305471105E-11</v>
      </c>
      <c r="E145" s="14">
        <f t="shared" si="24"/>
        <v>113.95348837197371</v>
      </c>
      <c r="F145" s="15">
        <f t="shared" si="25"/>
        <v>2.7529978297025082E-11</v>
      </c>
      <c r="G145" s="14">
        <f t="shared" si="26"/>
        <v>125.5813953488302</v>
      </c>
      <c r="H145" s="15">
        <f t="shared" si="27"/>
        <v>1.6182610806936282E-12</v>
      </c>
      <c r="I145" s="14">
        <f t="shared" si="28"/>
        <v>113.95348837208839</v>
      </c>
      <c r="J145" s="15">
        <f t="shared" si="29"/>
        <v>1.0658141036401503E-12</v>
      </c>
      <c r="K145" s="14">
        <f t="shared" si="30"/>
        <v>125.58139534877945</v>
      </c>
      <c r="L145" s="15">
        <f t="shared" si="31"/>
        <v>1.3324452652341279E-11</v>
      </c>
      <c r="M145" s="14">
        <f t="shared" si="32"/>
        <v>113.95348837205472</v>
      </c>
      <c r="N145" s="15">
        <f t="shared" si="33"/>
        <v>8.8284934918192448E-12</v>
      </c>
      <c r="O145" s="14">
        <f t="shared" si="34"/>
        <v>125.58139534883708</v>
      </c>
      <c r="P145" s="15">
        <f t="shared" si="35"/>
        <v>3.1974423109204508E-14</v>
      </c>
      <c r="Q145" s="14">
        <f t="shared" si="36"/>
        <v>113.95348837209293</v>
      </c>
      <c r="R145" s="15">
        <f t="shared" si="37"/>
        <v>0</v>
      </c>
      <c r="S145" s="32">
        <f t="shared" si="19"/>
        <v>120</v>
      </c>
      <c r="T145" s="33">
        <f t="shared" si="20"/>
        <v>165.71428571428572</v>
      </c>
      <c r="U145" s="28"/>
    </row>
    <row r="146" spans="2:21" s="2" customFormat="1" ht="12.45" x14ac:dyDescent="0.25">
      <c r="B146" s="24">
        <f t="shared" si="21"/>
        <v>129</v>
      </c>
      <c r="C146" s="14">
        <f t="shared" si="22"/>
        <v>125.58139534869882</v>
      </c>
      <c r="D146" s="15">
        <f t="shared" si="23"/>
        <v>3.1921132404022501E-11</v>
      </c>
      <c r="E146" s="14">
        <f t="shared" si="24"/>
        <v>113.95348837200123</v>
      </c>
      <c r="F146" s="15">
        <f t="shared" si="25"/>
        <v>2.1174173525650986E-11</v>
      </c>
      <c r="G146" s="14">
        <f t="shared" si="26"/>
        <v>125.58139534883182</v>
      </c>
      <c r="H146" s="15">
        <f t="shared" si="27"/>
        <v>1.2416734307407751E-12</v>
      </c>
      <c r="I146" s="14">
        <f t="shared" si="28"/>
        <v>113.95348837208945</v>
      </c>
      <c r="J146" s="15">
        <f t="shared" si="29"/>
        <v>8.2422957348171622E-13</v>
      </c>
      <c r="K146" s="14">
        <f t="shared" si="30"/>
        <v>125.58139534879278</v>
      </c>
      <c r="L146" s="15">
        <f t="shared" si="31"/>
        <v>1.0247802606500045E-11</v>
      </c>
      <c r="M146" s="14">
        <f t="shared" si="32"/>
        <v>113.95348837206355</v>
      </c>
      <c r="N146" s="15">
        <f t="shared" si="33"/>
        <v>6.7963412675453583E-12</v>
      </c>
      <c r="O146" s="14">
        <f t="shared" si="34"/>
        <v>125.58139534883711</v>
      </c>
      <c r="P146" s="15">
        <f t="shared" si="35"/>
        <v>1.7763568394002505E-14</v>
      </c>
      <c r="Q146" s="14">
        <f t="shared" si="36"/>
        <v>113.95348837209293</v>
      </c>
      <c r="R146" s="15">
        <f t="shared" si="37"/>
        <v>3.1974423109204508E-14</v>
      </c>
      <c r="S146" s="32">
        <f t="shared" ref="S146:S209" si="38">$J$10*B146+$N$10</f>
        <v>122.5</v>
      </c>
      <c r="T146" s="33">
        <f t="shared" ref="T146:T209" si="39">$J$11*B146+$L$11</f>
        <v>168.57142857142856</v>
      </c>
      <c r="U146" s="28"/>
    </row>
    <row r="147" spans="2:21" s="2" customFormat="1" ht="12.45" x14ac:dyDescent="0.25">
      <c r="B147" s="24">
        <f t="shared" ref="B147:B210" si="40">+B146+$C$13</f>
        <v>130</v>
      </c>
      <c r="C147" s="14">
        <f t="shared" ref="C147:C210" si="41">+C146+D146*$C$13</f>
        <v>125.58139534873074</v>
      </c>
      <c r="D147" s="15">
        <f t="shared" ref="D147:D210" si="42">$D$10*C147*(1-C147/$H$10)+$F$10*C147*E147</f>
        <v>2.4556356947869062E-11</v>
      </c>
      <c r="E147" s="14">
        <f t="shared" ref="E147:E210" si="43">+E146+F146*$C$13</f>
        <v>113.95348837202241</v>
      </c>
      <c r="F147" s="15">
        <f t="shared" ref="F147:F210" si="44">$D$11*E147*(1-E147/$H$11)+$F$11*C147*E147</f>
        <v>1.6285639503621496E-11</v>
      </c>
      <c r="G147" s="14">
        <f t="shared" ref="G147:G210" si="45">+G146+H146*$C$13</f>
        <v>125.58139534883306</v>
      </c>
      <c r="H147" s="15">
        <f t="shared" ref="H147:H210" si="46">$D$10*G147*(1-G147/$H$10)+$F$10*G147*I147</f>
        <v>9.57456336436735E-13</v>
      </c>
      <c r="I147" s="14">
        <f t="shared" ref="I147:I210" si="47">+I146+J146*$C$13</f>
        <v>113.95348837209028</v>
      </c>
      <c r="J147" s="15">
        <f t="shared" ref="J147:J210" si="48">$D$11*I147*(1-I147/$H$11)+$F$11*G147*I147</f>
        <v>6.3593574850528967E-13</v>
      </c>
      <c r="K147" s="14">
        <f t="shared" ref="K147:K210" si="49">+K146+L146*$C$13</f>
        <v>125.58139534880303</v>
      </c>
      <c r="L147" s="15">
        <f t="shared" ref="L147:L210" si="50">$D$10*K147*(1-K147/$H$10)+$F$10*K147*M147</f>
        <v>7.8834716532583116E-12</v>
      </c>
      <c r="M147" s="14">
        <f t="shared" ref="M147:M210" si="51">+M146+N146*$C$13</f>
        <v>113.95348837207034</v>
      </c>
      <c r="N147" s="15">
        <f t="shared" ref="N147:N210" si="52">$D$11*M147*(1-M147/$H$11)+$F$11*K147*M147</f>
        <v>5.2331472488731379E-12</v>
      </c>
      <c r="O147" s="14">
        <f t="shared" ref="O147:O210" si="53">+O146+P146*$C$13</f>
        <v>125.58139534883712</v>
      </c>
      <c r="P147" s="15">
        <f t="shared" ref="P147:P210" si="54">$D$10*O147*(1-O147/$H$10)+$F$10*O147*Q147</f>
        <v>1.9539925233402755E-14</v>
      </c>
      <c r="Q147" s="14">
        <f t="shared" ref="Q147:Q210" si="55">+Q146+R146*$C$13</f>
        <v>113.95348837209296</v>
      </c>
      <c r="R147" s="15">
        <f t="shared" ref="R147:R210" si="56">$D$11*Q147*(1-Q147/$H$11)+$F$11*O147*Q147</f>
        <v>0</v>
      </c>
      <c r="S147" s="32">
        <f t="shared" si="38"/>
        <v>125</v>
      </c>
      <c r="T147" s="33">
        <f t="shared" si="39"/>
        <v>171.42857142857144</v>
      </c>
      <c r="U147" s="28"/>
    </row>
    <row r="148" spans="2:21" s="2" customFormat="1" ht="12.45" x14ac:dyDescent="0.25">
      <c r="B148" s="24">
        <f t="shared" si="40"/>
        <v>131</v>
      </c>
      <c r="C148" s="14">
        <f t="shared" si="41"/>
        <v>125.58139534875529</v>
      </c>
      <c r="D148" s="15">
        <f t="shared" si="42"/>
        <v>1.8895107700700464E-11</v>
      </c>
      <c r="E148" s="14">
        <f t="shared" si="43"/>
        <v>113.95348837203869</v>
      </c>
      <c r="F148" s="15">
        <f t="shared" si="44"/>
        <v>1.2537526572486968E-11</v>
      </c>
      <c r="G148" s="14">
        <f t="shared" si="45"/>
        <v>125.58139534883401</v>
      </c>
      <c r="H148" s="15">
        <f t="shared" si="46"/>
        <v>7.3896444519050419E-13</v>
      </c>
      <c r="I148" s="14">
        <f t="shared" si="47"/>
        <v>113.95348837209092</v>
      </c>
      <c r="J148" s="15">
        <f t="shared" si="48"/>
        <v>4.8316906031686813E-13</v>
      </c>
      <c r="K148" s="14">
        <f t="shared" si="49"/>
        <v>125.58139534881091</v>
      </c>
      <c r="L148" s="15">
        <f t="shared" si="50"/>
        <v>6.0627058928730548E-12</v>
      </c>
      <c r="M148" s="14">
        <f t="shared" si="51"/>
        <v>113.95348837207557</v>
      </c>
      <c r="N148" s="15">
        <f t="shared" si="52"/>
        <v>4.0287773117597681E-12</v>
      </c>
      <c r="O148" s="14">
        <f t="shared" si="53"/>
        <v>125.58139534883713</v>
      </c>
      <c r="P148" s="15">
        <f t="shared" si="54"/>
        <v>1.5987211554602254E-14</v>
      </c>
      <c r="Q148" s="14">
        <f t="shared" si="55"/>
        <v>113.95348837209296</v>
      </c>
      <c r="R148" s="15">
        <f t="shared" si="56"/>
        <v>0</v>
      </c>
      <c r="S148" s="32">
        <f t="shared" si="38"/>
        <v>127.5</v>
      </c>
      <c r="T148" s="33">
        <f t="shared" si="39"/>
        <v>174.28571428571428</v>
      </c>
      <c r="U148" s="28"/>
    </row>
    <row r="149" spans="2:21" s="2" customFormat="1" ht="12.45" x14ac:dyDescent="0.25">
      <c r="B149" s="24">
        <f t="shared" si="40"/>
        <v>132</v>
      </c>
      <c r="C149" s="14">
        <f t="shared" si="41"/>
        <v>125.58139534877419</v>
      </c>
      <c r="D149" s="15">
        <f t="shared" si="42"/>
        <v>1.4534151659972849E-11</v>
      </c>
      <c r="E149" s="14">
        <f t="shared" si="43"/>
        <v>113.95348837205123</v>
      </c>
      <c r="F149" s="15">
        <f t="shared" si="44"/>
        <v>9.6420649242645595E-12</v>
      </c>
      <c r="G149" s="14">
        <f t="shared" si="45"/>
        <v>125.58139534883475</v>
      </c>
      <c r="H149" s="15">
        <f t="shared" si="46"/>
        <v>5.6843418860808015E-13</v>
      </c>
      <c r="I149" s="14">
        <f t="shared" si="47"/>
        <v>113.9534883720914</v>
      </c>
      <c r="J149" s="15">
        <f t="shared" si="48"/>
        <v>3.694822225952521E-13</v>
      </c>
      <c r="K149" s="14">
        <f t="shared" si="49"/>
        <v>125.58139534881698</v>
      </c>
      <c r="L149" s="15">
        <f t="shared" si="50"/>
        <v>4.6611603465862572E-12</v>
      </c>
      <c r="M149" s="14">
        <f t="shared" si="51"/>
        <v>113.95348837207959</v>
      </c>
      <c r="N149" s="15">
        <f t="shared" si="52"/>
        <v>3.0979663279140368E-12</v>
      </c>
      <c r="O149" s="14">
        <f t="shared" si="53"/>
        <v>125.58139534883715</v>
      </c>
      <c r="P149" s="15">
        <f t="shared" si="54"/>
        <v>0</v>
      </c>
      <c r="Q149" s="14">
        <f t="shared" si="55"/>
        <v>113.95348837209296</v>
      </c>
      <c r="R149" s="15">
        <f t="shared" si="56"/>
        <v>0</v>
      </c>
      <c r="S149" s="32">
        <f t="shared" si="38"/>
        <v>130</v>
      </c>
      <c r="T149" s="33">
        <f t="shared" si="39"/>
        <v>177.14285714285717</v>
      </c>
      <c r="U149" s="28"/>
    </row>
    <row r="150" spans="2:21" s="2" customFormat="1" ht="12.45" x14ac:dyDescent="0.25">
      <c r="B150" s="24">
        <f t="shared" si="40"/>
        <v>133</v>
      </c>
      <c r="C150" s="14">
        <f t="shared" si="41"/>
        <v>125.58139534878873</v>
      </c>
      <c r="D150" s="15">
        <f t="shared" si="42"/>
        <v>1.1180389947185176E-11</v>
      </c>
      <c r="E150" s="14">
        <f t="shared" si="43"/>
        <v>113.95348837206086</v>
      </c>
      <c r="F150" s="15">
        <f t="shared" si="44"/>
        <v>7.4216188750142464E-12</v>
      </c>
      <c r="G150" s="14">
        <f t="shared" si="45"/>
        <v>125.58139534883531</v>
      </c>
      <c r="H150" s="15">
        <f t="shared" si="46"/>
        <v>4.3343106881366111E-13</v>
      </c>
      <c r="I150" s="14">
        <f t="shared" si="47"/>
        <v>113.95348837209177</v>
      </c>
      <c r="J150" s="15">
        <f t="shared" si="48"/>
        <v>2.9132252166164108E-13</v>
      </c>
      <c r="K150" s="14">
        <f t="shared" si="49"/>
        <v>125.58139534882164</v>
      </c>
      <c r="L150" s="15">
        <f t="shared" si="50"/>
        <v>3.5882408155885059E-12</v>
      </c>
      <c r="M150" s="14">
        <f t="shared" si="51"/>
        <v>113.95348837208269</v>
      </c>
      <c r="N150" s="15">
        <f t="shared" si="52"/>
        <v>2.3909763058327371E-12</v>
      </c>
      <c r="O150" s="14">
        <f t="shared" si="53"/>
        <v>125.58139534883715</v>
      </c>
      <c r="P150" s="15">
        <f t="shared" si="54"/>
        <v>0</v>
      </c>
      <c r="Q150" s="14">
        <f t="shared" si="55"/>
        <v>113.95348837209296</v>
      </c>
      <c r="R150" s="15">
        <f t="shared" si="56"/>
        <v>0</v>
      </c>
      <c r="S150" s="32">
        <f t="shared" si="38"/>
        <v>132.5</v>
      </c>
      <c r="T150" s="33">
        <f t="shared" si="39"/>
        <v>180</v>
      </c>
      <c r="U150" s="28"/>
    </row>
    <row r="151" spans="2:21" s="2" customFormat="1" ht="12.45" x14ac:dyDescent="0.25">
      <c r="B151" s="24">
        <f t="shared" si="40"/>
        <v>134</v>
      </c>
      <c r="C151" s="14">
        <f t="shared" si="41"/>
        <v>125.58139534879992</v>
      </c>
      <c r="D151" s="15">
        <f t="shared" si="42"/>
        <v>8.6011198163760127E-12</v>
      </c>
      <c r="E151" s="14">
        <f t="shared" si="43"/>
        <v>113.95348837206828</v>
      </c>
      <c r="F151" s="15">
        <f t="shared" si="44"/>
        <v>5.7127635955112055E-12</v>
      </c>
      <c r="G151" s="14">
        <f t="shared" si="45"/>
        <v>125.58139534883574</v>
      </c>
      <c r="H151" s="15">
        <f t="shared" si="46"/>
        <v>3.4106051316484809E-13</v>
      </c>
      <c r="I151" s="14">
        <f t="shared" si="47"/>
        <v>113.95348837209207</v>
      </c>
      <c r="J151" s="15">
        <f t="shared" si="48"/>
        <v>2.2382096176443156E-13</v>
      </c>
      <c r="K151" s="14">
        <f t="shared" si="49"/>
        <v>125.58139534882523</v>
      </c>
      <c r="L151" s="15">
        <f t="shared" si="50"/>
        <v>2.7640112421067897E-12</v>
      </c>
      <c r="M151" s="14">
        <f t="shared" si="51"/>
        <v>113.95348837208508</v>
      </c>
      <c r="N151" s="15">
        <f t="shared" si="52"/>
        <v>1.8332002582610585E-12</v>
      </c>
      <c r="O151" s="14">
        <f t="shared" si="53"/>
        <v>125.58139534883715</v>
      </c>
      <c r="P151" s="15">
        <f t="shared" si="54"/>
        <v>0</v>
      </c>
      <c r="Q151" s="14">
        <f t="shared" si="55"/>
        <v>113.95348837209296</v>
      </c>
      <c r="R151" s="15">
        <f t="shared" si="56"/>
        <v>0</v>
      </c>
      <c r="S151" s="32">
        <f t="shared" si="38"/>
        <v>135</v>
      </c>
      <c r="T151" s="33">
        <f t="shared" si="39"/>
        <v>182.85714285714289</v>
      </c>
      <c r="U151" s="28"/>
    </row>
    <row r="152" spans="2:21" s="2" customFormat="1" ht="12.45" x14ac:dyDescent="0.25">
      <c r="B152" s="24">
        <f t="shared" si="40"/>
        <v>135</v>
      </c>
      <c r="C152" s="14">
        <f t="shared" si="41"/>
        <v>125.58139534880851</v>
      </c>
      <c r="D152" s="15">
        <f t="shared" si="42"/>
        <v>6.6204819404447335E-12</v>
      </c>
      <c r="E152" s="14">
        <f t="shared" si="43"/>
        <v>113.95348837207399</v>
      </c>
      <c r="F152" s="15">
        <f t="shared" si="44"/>
        <v>4.3911541069974191E-12</v>
      </c>
      <c r="G152" s="14">
        <f t="shared" si="45"/>
        <v>125.58139534883608</v>
      </c>
      <c r="H152" s="15">
        <f t="shared" si="46"/>
        <v>2.6112445539183682E-13</v>
      </c>
      <c r="I152" s="14">
        <f t="shared" si="47"/>
        <v>113.95348837209229</v>
      </c>
      <c r="J152" s="15">
        <f t="shared" si="48"/>
        <v>1.6697754290362354E-13</v>
      </c>
      <c r="K152" s="14">
        <f t="shared" si="49"/>
        <v>125.58139534882798</v>
      </c>
      <c r="L152" s="15">
        <f t="shared" si="50"/>
        <v>2.1298518504409003E-12</v>
      </c>
      <c r="M152" s="14">
        <f t="shared" si="51"/>
        <v>113.95348837208691</v>
      </c>
      <c r="N152" s="15">
        <f t="shared" si="52"/>
        <v>1.4068746168049984E-12</v>
      </c>
      <c r="O152" s="14">
        <f t="shared" si="53"/>
        <v>125.58139534883715</v>
      </c>
      <c r="P152" s="15">
        <f t="shared" si="54"/>
        <v>0</v>
      </c>
      <c r="Q152" s="14">
        <f t="shared" si="55"/>
        <v>113.95348837209296</v>
      </c>
      <c r="R152" s="15">
        <f t="shared" si="56"/>
        <v>0</v>
      </c>
      <c r="S152" s="32">
        <f t="shared" si="38"/>
        <v>137.5</v>
      </c>
      <c r="T152" s="33">
        <f t="shared" si="39"/>
        <v>185.71428571428572</v>
      </c>
      <c r="U152" s="28"/>
    </row>
    <row r="153" spans="2:21" s="2" customFormat="1" ht="12.45" x14ac:dyDescent="0.25">
      <c r="B153" s="24">
        <f t="shared" si="40"/>
        <v>136</v>
      </c>
      <c r="C153" s="14">
        <f t="shared" si="41"/>
        <v>125.58139534881514</v>
      </c>
      <c r="D153" s="15">
        <f t="shared" si="42"/>
        <v>5.0874859880423173E-12</v>
      </c>
      <c r="E153" s="14">
        <f t="shared" si="43"/>
        <v>113.95348837207838</v>
      </c>
      <c r="F153" s="15">
        <f t="shared" si="44"/>
        <v>3.3786307085392764E-12</v>
      </c>
      <c r="G153" s="14">
        <f t="shared" si="45"/>
        <v>125.58139534883634</v>
      </c>
      <c r="H153" s="15">
        <f t="shared" si="46"/>
        <v>2.0250467969162855E-13</v>
      </c>
      <c r="I153" s="14">
        <f t="shared" si="47"/>
        <v>113.95348837209247</v>
      </c>
      <c r="J153" s="15">
        <f t="shared" si="48"/>
        <v>1.2434497875801753E-13</v>
      </c>
      <c r="K153" s="14">
        <f t="shared" si="49"/>
        <v>125.58139534883011</v>
      </c>
      <c r="L153" s="15">
        <f t="shared" si="50"/>
        <v>1.6360246490876307E-12</v>
      </c>
      <c r="M153" s="14">
        <f t="shared" si="51"/>
        <v>113.95348837208832</v>
      </c>
      <c r="N153" s="15">
        <f t="shared" si="52"/>
        <v>1.0871303857129533E-12</v>
      </c>
      <c r="O153" s="14">
        <f t="shared" si="53"/>
        <v>125.58139534883715</v>
      </c>
      <c r="P153" s="15">
        <f t="shared" si="54"/>
        <v>0</v>
      </c>
      <c r="Q153" s="14">
        <f t="shared" si="55"/>
        <v>113.95348837209296</v>
      </c>
      <c r="R153" s="15">
        <f t="shared" si="56"/>
        <v>0</v>
      </c>
      <c r="S153" s="32">
        <f t="shared" si="38"/>
        <v>140</v>
      </c>
      <c r="T153" s="33">
        <f t="shared" si="39"/>
        <v>188.57142857142856</v>
      </c>
      <c r="U153" s="28"/>
    </row>
    <row r="154" spans="2:21" s="2" customFormat="1" ht="12.45" x14ac:dyDescent="0.25">
      <c r="B154" s="24">
        <f t="shared" si="40"/>
        <v>137</v>
      </c>
      <c r="C154" s="14">
        <f t="shared" si="41"/>
        <v>125.58139534882022</v>
      </c>
      <c r="D154" s="15">
        <f t="shared" si="42"/>
        <v>3.9204195445563528E-12</v>
      </c>
      <c r="E154" s="14">
        <f t="shared" si="43"/>
        <v>113.95348837208176</v>
      </c>
      <c r="F154" s="15">
        <f t="shared" si="44"/>
        <v>2.5934809855243657E-12</v>
      </c>
      <c r="G154" s="14">
        <f t="shared" si="45"/>
        <v>125.58139534883654</v>
      </c>
      <c r="H154" s="15">
        <f t="shared" si="46"/>
        <v>1.5276668818842154E-13</v>
      </c>
      <c r="I154" s="14">
        <f t="shared" si="47"/>
        <v>113.95348837209259</v>
      </c>
      <c r="J154" s="15">
        <f t="shared" si="48"/>
        <v>9.5923269327613525E-14</v>
      </c>
      <c r="K154" s="14">
        <f t="shared" si="49"/>
        <v>125.58139534883175</v>
      </c>
      <c r="L154" s="15">
        <f t="shared" si="50"/>
        <v>1.2612133559741778E-12</v>
      </c>
      <c r="M154" s="14">
        <f t="shared" si="51"/>
        <v>113.9534883720894</v>
      </c>
      <c r="N154" s="15">
        <f t="shared" si="52"/>
        <v>8.3488771451811772E-13</v>
      </c>
      <c r="O154" s="14">
        <f t="shared" si="53"/>
        <v>125.58139534883715</v>
      </c>
      <c r="P154" s="15">
        <f t="shared" si="54"/>
        <v>0</v>
      </c>
      <c r="Q154" s="14">
        <f t="shared" si="55"/>
        <v>113.95348837209296</v>
      </c>
      <c r="R154" s="15">
        <f t="shared" si="56"/>
        <v>0</v>
      </c>
      <c r="S154" s="32">
        <f t="shared" si="38"/>
        <v>142.5</v>
      </c>
      <c r="T154" s="33">
        <f t="shared" si="39"/>
        <v>191.42857142857144</v>
      </c>
      <c r="U154" s="28"/>
    </row>
    <row r="155" spans="2:21" s="2" customFormat="1" ht="12.45" x14ac:dyDescent="0.25">
      <c r="B155" s="24">
        <f t="shared" si="40"/>
        <v>138</v>
      </c>
      <c r="C155" s="14">
        <f t="shared" si="41"/>
        <v>125.58139534882415</v>
      </c>
      <c r="D155" s="15">
        <f t="shared" si="42"/>
        <v>3.014477556462225E-12</v>
      </c>
      <c r="E155" s="14">
        <f t="shared" si="43"/>
        <v>113.95348837208437</v>
      </c>
      <c r="F155" s="15">
        <f t="shared" si="44"/>
        <v>1.9966250874858815E-12</v>
      </c>
      <c r="G155" s="14">
        <f t="shared" si="45"/>
        <v>125.58139534883669</v>
      </c>
      <c r="H155" s="15">
        <f t="shared" si="46"/>
        <v>1.2256862191861728E-13</v>
      </c>
      <c r="I155" s="14">
        <f t="shared" si="47"/>
        <v>113.95348837209269</v>
      </c>
      <c r="J155" s="15">
        <f t="shared" si="48"/>
        <v>7.1054273576010019E-14</v>
      </c>
      <c r="K155" s="14">
        <f t="shared" si="49"/>
        <v>125.58139534883301</v>
      </c>
      <c r="L155" s="15">
        <f t="shared" si="50"/>
        <v>9.6633812063373625E-13</v>
      </c>
      <c r="M155" s="14">
        <f t="shared" si="51"/>
        <v>113.95348837209023</v>
      </c>
      <c r="N155" s="15">
        <f t="shared" si="52"/>
        <v>6.4659388954169117E-13</v>
      </c>
      <c r="O155" s="14">
        <f t="shared" si="53"/>
        <v>125.58139534883715</v>
      </c>
      <c r="P155" s="15">
        <f t="shared" si="54"/>
        <v>0</v>
      </c>
      <c r="Q155" s="14">
        <f t="shared" si="55"/>
        <v>113.95348837209296</v>
      </c>
      <c r="R155" s="15">
        <f t="shared" si="56"/>
        <v>0</v>
      </c>
      <c r="S155" s="32">
        <f t="shared" si="38"/>
        <v>145</v>
      </c>
      <c r="T155" s="33">
        <f t="shared" si="39"/>
        <v>194.28571428571428</v>
      </c>
      <c r="U155" s="28"/>
    </row>
    <row r="156" spans="2:21" s="2" customFormat="1" ht="12.45" x14ac:dyDescent="0.25">
      <c r="B156" s="24">
        <f t="shared" si="40"/>
        <v>139</v>
      </c>
      <c r="C156" s="14">
        <f t="shared" si="41"/>
        <v>125.58139534882716</v>
      </c>
      <c r="D156" s="15">
        <f t="shared" si="42"/>
        <v>2.3181456754173269E-12</v>
      </c>
      <c r="E156" s="14">
        <f t="shared" si="43"/>
        <v>113.95348837208635</v>
      </c>
      <c r="F156" s="15">
        <f t="shared" si="44"/>
        <v>1.5418777365994174E-12</v>
      </c>
      <c r="G156" s="14">
        <f t="shared" si="45"/>
        <v>125.58139534883682</v>
      </c>
      <c r="H156" s="15">
        <f t="shared" si="46"/>
        <v>8.8817841970012523E-14</v>
      </c>
      <c r="I156" s="14">
        <f t="shared" si="47"/>
        <v>113.95348837209276</v>
      </c>
      <c r="J156" s="15">
        <f t="shared" si="48"/>
        <v>6.3948846218409017E-14</v>
      </c>
      <c r="K156" s="14">
        <f t="shared" si="49"/>
        <v>125.58139534883398</v>
      </c>
      <c r="L156" s="15">
        <f t="shared" si="50"/>
        <v>7.4074080202990444E-13</v>
      </c>
      <c r="M156" s="14">
        <f t="shared" si="51"/>
        <v>113.95348837209087</v>
      </c>
      <c r="N156" s="15">
        <f t="shared" si="52"/>
        <v>4.9737991503207013E-13</v>
      </c>
      <c r="O156" s="14">
        <f t="shared" si="53"/>
        <v>125.58139534883715</v>
      </c>
      <c r="P156" s="15">
        <f t="shared" si="54"/>
        <v>0</v>
      </c>
      <c r="Q156" s="14">
        <f t="shared" si="55"/>
        <v>113.95348837209296</v>
      </c>
      <c r="R156" s="15">
        <f t="shared" si="56"/>
        <v>0</v>
      </c>
      <c r="S156" s="32">
        <f t="shared" si="38"/>
        <v>147.5</v>
      </c>
      <c r="T156" s="33">
        <f t="shared" si="39"/>
        <v>197.14285714285717</v>
      </c>
      <c r="U156" s="28"/>
    </row>
    <row r="157" spans="2:21" s="2" customFormat="1" ht="12.45" x14ac:dyDescent="0.25">
      <c r="B157" s="24">
        <f t="shared" si="40"/>
        <v>140</v>
      </c>
      <c r="C157" s="14">
        <f t="shared" si="41"/>
        <v>125.58139534882947</v>
      </c>
      <c r="D157" s="15">
        <f t="shared" si="42"/>
        <v>1.7834622667578515E-12</v>
      </c>
      <c r="E157" s="14">
        <f t="shared" si="43"/>
        <v>113.95348837208789</v>
      </c>
      <c r="F157" s="15">
        <f t="shared" si="44"/>
        <v>1.1795009413617663E-12</v>
      </c>
      <c r="G157" s="14">
        <f t="shared" si="45"/>
        <v>125.58139534883691</v>
      </c>
      <c r="H157" s="15">
        <f t="shared" si="46"/>
        <v>7.2830630415410269E-14</v>
      </c>
      <c r="I157" s="14">
        <f t="shared" si="47"/>
        <v>113.95348837209283</v>
      </c>
      <c r="J157" s="15">
        <f t="shared" si="48"/>
        <v>3.907985046680551E-14</v>
      </c>
      <c r="K157" s="14">
        <f t="shared" si="49"/>
        <v>125.58139534883472</v>
      </c>
      <c r="L157" s="15">
        <f t="shared" si="50"/>
        <v>5.7553961596568115E-13</v>
      </c>
      <c r="M157" s="14">
        <f t="shared" si="51"/>
        <v>113.95348837209137</v>
      </c>
      <c r="N157" s="15">
        <f t="shared" si="52"/>
        <v>3.801403636316536E-13</v>
      </c>
      <c r="O157" s="14">
        <f t="shared" si="53"/>
        <v>125.58139534883715</v>
      </c>
      <c r="P157" s="15">
        <f t="shared" si="54"/>
        <v>0</v>
      </c>
      <c r="Q157" s="14">
        <f t="shared" si="55"/>
        <v>113.95348837209296</v>
      </c>
      <c r="R157" s="15">
        <f t="shared" si="56"/>
        <v>0</v>
      </c>
      <c r="S157" s="32">
        <f t="shared" si="38"/>
        <v>150</v>
      </c>
      <c r="T157" s="33">
        <f t="shared" si="39"/>
        <v>200</v>
      </c>
      <c r="U157" s="28"/>
    </row>
    <row r="158" spans="2:21" s="2" customFormat="1" ht="12.45" x14ac:dyDescent="0.25">
      <c r="B158" s="24">
        <f t="shared" si="40"/>
        <v>141</v>
      </c>
      <c r="C158" s="14">
        <f t="shared" si="41"/>
        <v>125.58139534883125</v>
      </c>
      <c r="D158" s="15">
        <f t="shared" si="42"/>
        <v>1.3731238368563936E-12</v>
      </c>
      <c r="E158" s="14">
        <f t="shared" si="43"/>
        <v>113.95348837208907</v>
      </c>
      <c r="F158" s="15">
        <f t="shared" si="44"/>
        <v>9.0594198809412774E-13</v>
      </c>
      <c r="G158" s="14">
        <f t="shared" si="45"/>
        <v>125.58139534883698</v>
      </c>
      <c r="H158" s="15">
        <f t="shared" si="46"/>
        <v>5.3290705182007514E-14</v>
      </c>
      <c r="I158" s="14">
        <f t="shared" si="47"/>
        <v>113.95348837209288</v>
      </c>
      <c r="J158" s="15">
        <f t="shared" si="48"/>
        <v>2.8421709430404007E-14</v>
      </c>
      <c r="K158" s="14">
        <f t="shared" si="49"/>
        <v>125.58139534883529</v>
      </c>
      <c r="L158" s="15">
        <f t="shared" si="50"/>
        <v>4.4231285301066237E-13</v>
      </c>
      <c r="M158" s="14">
        <f t="shared" si="51"/>
        <v>113.95348837209175</v>
      </c>
      <c r="N158" s="15">
        <f t="shared" si="52"/>
        <v>2.9842794901924208E-13</v>
      </c>
      <c r="O158" s="14">
        <f t="shared" si="53"/>
        <v>125.58139534883715</v>
      </c>
      <c r="P158" s="15">
        <f t="shared" si="54"/>
        <v>0</v>
      </c>
      <c r="Q158" s="14">
        <f t="shared" si="55"/>
        <v>113.95348837209296</v>
      </c>
      <c r="R158" s="15">
        <f t="shared" si="56"/>
        <v>0</v>
      </c>
      <c r="S158" s="32">
        <f t="shared" si="38"/>
        <v>152.5</v>
      </c>
      <c r="T158" s="33">
        <f t="shared" si="39"/>
        <v>202.85714285714289</v>
      </c>
      <c r="U158" s="28"/>
    </row>
    <row r="159" spans="2:21" s="2" customFormat="1" ht="12.45" x14ac:dyDescent="0.25">
      <c r="B159" s="24">
        <f t="shared" si="40"/>
        <v>142</v>
      </c>
      <c r="C159" s="14">
        <f t="shared" si="41"/>
        <v>125.58139534883263</v>
      </c>
      <c r="D159" s="15">
        <f t="shared" si="42"/>
        <v>1.0551559626037488E-12</v>
      </c>
      <c r="E159" s="14">
        <f t="shared" si="43"/>
        <v>113.95348837208998</v>
      </c>
      <c r="F159" s="15">
        <f t="shared" si="44"/>
        <v>7.0699002208129968E-13</v>
      </c>
      <c r="G159" s="14">
        <f t="shared" si="45"/>
        <v>125.58139534883703</v>
      </c>
      <c r="H159" s="15">
        <f t="shared" si="46"/>
        <v>3.5527136788005009E-14</v>
      </c>
      <c r="I159" s="14">
        <f t="shared" si="47"/>
        <v>113.95348837209291</v>
      </c>
      <c r="J159" s="15">
        <f t="shared" si="48"/>
        <v>2.8421709430404007E-14</v>
      </c>
      <c r="K159" s="14">
        <f t="shared" si="49"/>
        <v>125.58139534883573</v>
      </c>
      <c r="L159" s="15">
        <f t="shared" si="50"/>
        <v>3.4283687000424834E-13</v>
      </c>
      <c r="M159" s="14">
        <f t="shared" si="51"/>
        <v>113.95348837209205</v>
      </c>
      <c r="N159" s="15">
        <f t="shared" si="52"/>
        <v>2.1671553440683056E-13</v>
      </c>
      <c r="O159" s="14">
        <f t="shared" si="53"/>
        <v>125.58139534883715</v>
      </c>
      <c r="P159" s="15">
        <f t="shared" si="54"/>
        <v>0</v>
      </c>
      <c r="Q159" s="14">
        <f t="shared" si="55"/>
        <v>113.95348837209296</v>
      </c>
      <c r="R159" s="15">
        <f t="shared" si="56"/>
        <v>0</v>
      </c>
      <c r="S159" s="32">
        <f t="shared" si="38"/>
        <v>155</v>
      </c>
      <c r="T159" s="33">
        <f t="shared" si="39"/>
        <v>205.71428571428572</v>
      </c>
      <c r="U159" s="28"/>
    </row>
    <row r="160" spans="2:21" s="2" customFormat="1" ht="12.45" x14ac:dyDescent="0.25">
      <c r="B160" s="24">
        <f t="shared" si="40"/>
        <v>143</v>
      </c>
      <c r="C160" s="14">
        <f t="shared" si="41"/>
        <v>125.58139534883368</v>
      </c>
      <c r="D160" s="15">
        <f t="shared" si="42"/>
        <v>8.1534778928471496E-13</v>
      </c>
      <c r="E160" s="14">
        <f t="shared" si="43"/>
        <v>113.95348837209069</v>
      </c>
      <c r="F160" s="15">
        <f t="shared" si="44"/>
        <v>5.4001247917767614E-13</v>
      </c>
      <c r="G160" s="14">
        <f t="shared" si="45"/>
        <v>125.58139534883708</v>
      </c>
      <c r="H160" s="15">
        <f t="shared" si="46"/>
        <v>3.1974423109204508E-14</v>
      </c>
      <c r="I160" s="14">
        <f t="shared" si="47"/>
        <v>113.95348837209293</v>
      </c>
      <c r="J160" s="15">
        <f t="shared" si="48"/>
        <v>0</v>
      </c>
      <c r="K160" s="14">
        <f t="shared" si="49"/>
        <v>125.58139534883607</v>
      </c>
      <c r="L160" s="15">
        <f t="shared" si="50"/>
        <v>2.6467716907063732E-13</v>
      </c>
      <c r="M160" s="14">
        <f t="shared" si="51"/>
        <v>113.95348837209227</v>
      </c>
      <c r="N160" s="15">
        <f t="shared" si="52"/>
        <v>1.7763568394002505E-13</v>
      </c>
      <c r="O160" s="14">
        <f t="shared" si="53"/>
        <v>125.58139534883715</v>
      </c>
      <c r="P160" s="15">
        <f t="shared" si="54"/>
        <v>0</v>
      </c>
      <c r="Q160" s="14">
        <f t="shared" si="55"/>
        <v>113.95348837209296</v>
      </c>
      <c r="R160" s="15">
        <f t="shared" si="56"/>
        <v>0</v>
      </c>
      <c r="S160" s="32">
        <f t="shared" si="38"/>
        <v>157.5</v>
      </c>
      <c r="T160" s="33">
        <f t="shared" si="39"/>
        <v>208.57142857142856</v>
      </c>
      <c r="U160" s="28"/>
    </row>
    <row r="161" spans="2:21" s="2" customFormat="1" ht="12.45" x14ac:dyDescent="0.25">
      <c r="B161" s="24">
        <f t="shared" si="40"/>
        <v>144</v>
      </c>
      <c r="C161" s="14">
        <f t="shared" si="41"/>
        <v>125.58139534883449</v>
      </c>
      <c r="D161" s="15">
        <f t="shared" si="42"/>
        <v>6.2883032114768866E-13</v>
      </c>
      <c r="E161" s="14">
        <f t="shared" si="43"/>
        <v>113.95348837209123</v>
      </c>
      <c r="F161" s="15">
        <f t="shared" si="44"/>
        <v>4.1211478674085811E-13</v>
      </c>
      <c r="G161" s="14">
        <f t="shared" si="45"/>
        <v>125.58139534883711</v>
      </c>
      <c r="H161" s="15">
        <f t="shared" si="46"/>
        <v>1.7763568394002505E-14</v>
      </c>
      <c r="I161" s="14">
        <f t="shared" si="47"/>
        <v>113.95348837209293</v>
      </c>
      <c r="J161" s="15">
        <f t="shared" si="48"/>
        <v>3.1974423109204508E-14</v>
      </c>
      <c r="K161" s="14">
        <f t="shared" si="49"/>
        <v>125.58139534883634</v>
      </c>
      <c r="L161" s="15">
        <f t="shared" si="50"/>
        <v>1.9895196601282805E-13</v>
      </c>
      <c r="M161" s="14">
        <f t="shared" si="51"/>
        <v>113.95348837209244</v>
      </c>
      <c r="N161" s="15">
        <f t="shared" si="52"/>
        <v>1.3855583347321954E-13</v>
      </c>
      <c r="O161" s="14">
        <f t="shared" si="53"/>
        <v>125.58139534883715</v>
      </c>
      <c r="P161" s="15">
        <f t="shared" si="54"/>
        <v>0</v>
      </c>
      <c r="Q161" s="14">
        <f t="shared" si="55"/>
        <v>113.95348837209296</v>
      </c>
      <c r="R161" s="15">
        <f t="shared" si="56"/>
        <v>0</v>
      </c>
      <c r="S161" s="32">
        <f t="shared" si="38"/>
        <v>160</v>
      </c>
      <c r="T161" s="33">
        <f t="shared" si="39"/>
        <v>211.42857142857144</v>
      </c>
      <c r="U161" s="28"/>
    </row>
    <row r="162" spans="2:21" s="2" customFormat="1" ht="12.45" x14ac:dyDescent="0.25">
      <c r="B162" s="24">
        <f t="shared" si="40"/>
        <v>145</v>
      </c>
      <c r="C162" s="14">
        <f t="shared" si="41"/>
        <v>125.58139534883512</v>
      </c>
      <c r="D162" s="15">
        <f t="shared" si="42"/>
        <v>4.8139270347746788E-13</v>
      </c>
      <c r="E162" s="14">
        <f t="shared" si="43"/>
        <v>113.95348837209164</v>
      </c>
      <c r="F162" s="15">
        <f t="shared" si="44"/>
        <v>3.1974423109204508E-13</v>
      </c>
      <c r="G162" s="14">
        <f t="shared" si="45"/>
        <v>125.58139534883712</v>
      </c>
      <c r="H162" s="15">
        <f t="shared" si="46"/>
        <v>1.9539925233402755E-14</v>
      </c>
      <c r="I162" s="14">
        <f t="shared" si="47"/>
        <v>113.95348837209296</v>
      </c>
      <c r="J162" s="15">
        <f t="shared" si="48"/>
        <v>0</v>
      </c>
      <c r="K162" s="14">
        <f t="shared" si="49"/>
        <v>125.58139534883654</v>
      </c>
      <c r="L162" s="15">
        <f t="shared" si="50"/>
        <v>1.5099033134902129E-13</v>
      </c>
      <c r="M162" s="14">
        <f t="shared" si="51"/>
        <v>113.95348837209258</v>
      </c>
      <c r="N162" s="15">
        <f t="shared" si="52"/>
        <v>1.0658141036401503E-13</v>
      </c>
      <c r="O162" s="14">
        <f t="shared" si="53"/>
        <v>125.58139534883715</v>
      </c>
      <c r="P162" s="15">
        <f t="shared" si="54"/>
        <v>0</v>
      </c>
      <c r="Q162" s="14">
        <f t="shared" si="55"/>
        <v>113.95348837209296</v>
      </c>
      <c r="R162" s="15">
        <f t="shared" si="56"/>
        <v>0</v>
      </c>
      <c r="S162" s="32">
        <f t="shared" si="38"/>
        <v>162.5</v>
      </c>
      <c r="T162" s="33">
        <f t="shared" si="39"/>
        <v>214.28571428571428</v>
      </c>
      <c r="U162" s="28"/>
    </row>
    <row r="163" spans="2:21" s="2" customFormat="1" ht="12.45" x14ac:dyDescent="0.25">
      <c r="B163" s="24">
        <f t="shared" si="40"/>
        <v>146</v>
      </c>
      <c r="C163" s="14">
        <f t="shared" si="41"/>
        <v>125.5813953488356</v>
      </c>
      <c r="D163" s="15">
        <f t="shared" si="42"/>
        <v>3.7125857943465235E-13</v>
      </c>
      <c r="E163" s="14">
        <f t="shared" si="43"/>
        <v>113.95348837209195</v>
      </c>
      <c r="F163" s="15">
        <f t="shared" si="44"/>
        <v>2.4868995751603507E-13</v>
      </c>
      <c r="G163" s="14">
        <f t="shared" si="45"/>
        <v>125.58139534883713</v>
      </c>
      <c r="H163" s="15">
        <f t="shared" si="46"/>
        <v>1.5987211554602254E-14</v>
      </c>
      <c r="I163" s="14">
        <f t="shared" si="47"/>
        <v>113.95348837209296</v>
      </c>
      <c r="J163" s="15">
        <f t="shared" si="48"/>
        <v>0</v>
      </c>
      <c r="K163" s="14">
        <f t="shared" si="49"/>
        <v>125.58139534883669</v>
      </c>
      <c r="L163" s="15">
        <f t="shared" si="50"/>
        <v>1.2256862191861728E-13</v>
      </c>
      <c r="M163" s="14">
        <f t="shared" si="51"/>
        <v>113.95348837209269</v>
      </c>
      <c r="N163" s="15">
        <f t="shared" si="52"/>
        <v>7.1054273576010019E-14</v>
      </c>
      <c r="O163" s="14">
        <f t="shared" si="53"/>
        <v>125.58139534883715</v>
      </c>
      <c r="P163" s="15">
        <f t="shared" si="54"/>
        <v>0</v>
      </c>
      <c r="Q163" s="14">
        <f t="shared" si="55"/>
        <v>113.95348837209296</v>
      </c>
      <c r="R163" s="15">
        <f t="shared" si="56"/>
        <v>0</v>
      </c>
      <c r="S163" s="32">
        <f t="shared" si="38"/>
        <v>165</v>
      </c>
      <c r="T163" s="33">
        <f t="shared" si="39"/>
        <v>217.14285714285717</v>
      </c>
      <c r="U163" s="28"/>
    </row>
    <row r="164" spans="2:21" s="2" customFormat="1" ht="12.45" x14ac:dyDescent="0.25">
      <c r="B164" s="24">
        <f t="shared" si="40"/>
        <v>147</v>
      </c>
      <c r="C164" s="14">
        <f t="shared" si="41"/>
        <v>125.58139534883597</v>
      </c>
      <c r="D164" s="15">
        <f t="shared" si="42"/>
        <v>2.8421709430404007E-13</v>
      </c>
      <c r="E164" s="14">
        <f t="shared" si="43"/>
        <v>113.95348837209221</v>
      </c>
      <c r="F164" s="15">
        <f t="shared" si="44"/>
        <v>1.8474111129762605E-13</v>
      </c>
      <c r="G164" s="14">
        <f t="shared" si="45"/>
        <v>125.58139534883715</v>
      </c>
      <c r="H164" s="15">
        <f t="shared" si="46"/>
        <v>0</v>
      </c>
      <c r="I164" s="14">
        <f t="shared" si="47"/>
        <v>113.95348837209296</v>
      </c>
      <c r="J164" s="15">
        <f t="shared" si="48"/>
        <v>0</v>
      </c>
      <c r="K164" s="14">
        <f t="shared" si="49"/>
        <v>125.58139534883682</v>
      </c>
      <c r="L164" s="15">
        <f t="shared" si="50"/>
        <v>8.8817841970012523E-14</v>
      </c>
      <c r="M164" s="14">
        <f t="shared" si="51"/>
        <v>113.95348837209276</v>
      </c>
      <c r="N164" s="15">
        <f t="shared" si="52"/>
        <v>6.3948846218409017E-14</v>
      </c>
      <c r="O164" s="14">
        <f t="shared" si="53"/>
        <v>125.58139534883715</v>
      </c>
      <c r="P164" s="15">
        <f t="shared" si="54"/>
        <v>0</v>
      </c>
      <c r="Q164" s="14">
        <f t="shared" si="55"/>
        <v>113.95348837209296</v>
      </c>
      <c r="R164" s="15">
        <f t="shared" si="56"/>
        <v>0</v>
      </c>
      <c r="S164" s="32">
        <f t="shared" si="38"/>
        <v>167.5</v>
      </c>
      <c r="T164" s="33">
        <f t="shared" si="39"/>
        <v>220</v>
      </c>
      <c r="U164" s="28"/>
    </row>
    <row r="165" spans="2:21" s="2" customFormat="1" ht="12.45" x14ac:dyDescent="0.25">
      <c r="B165" s="24">
        <f t="shared" si="40"/>
        <v>148</v>
      </c>
      <c r="C165" s="14">
        <f t="shared" si="41"/>
        <v>125.58139534883625</v>
      </c>
      <c r="D165" s="15">
        <f t="shared" si="42"/>
        <v>2.1849189124623081E-13</v>
      </c>
      <c r="E165" s="14">
        <f t="shared" si="43"/>
        <v>113.95348837209239</v>
      </c>
      <c r="F165" s="15">
        <f t="shared" si="44"/>
        <v>1.4210854715202004E-13</v>
      </c>
      <c r="G165" s="14">
        <f t="shared" si="45"/>
        <v>125.58139534883715</v>
      </c>
      <c r="H165" s="15">
        <f t="shared" si="46"/>
        <v>0</v>
      </c>
      <c r="I165" s="14">
        <f t="shared" si="47"/>
        <v>113.95348837209296</v>
      </c>
      <c r="J165" s="15">
        <f t="shared" si="48"/>
        <v>0</v>
      </c>
      <c r="K165" s="14">
        <f t="shared" si="49"/>
        <v>125.58139534883691</v>
      </c>
      <c r="L165" s="15">
        <f t="shared" si="50"/>
        <v>7.2830630415410269E-14</v>
      </c>
      <c r="M165" s="14">
        <f t="shared" si="51"/>
        <v>113.95348837209283</v>
      </c>
      <c r="N165" s="15">
        <f t="shared" si="52"/>
        <v>3.907985046680551E-14</v>
      </c>
      <c r="O165" s="14">
        <f t="shared" si="53"/>
        <v>125.58139534883715</v>
      </c>
      <c r="P165" s="15">
        <f t="shared" si="54"/>
        <v>0</v>
      </c>
      <c r="Q165" s="14">
        <f t="shared" si="55"/>
        <v>113.95348837209296</v>
      </c>
      <c r="R165" s="15">
        <f t="shared" si="56"/>
        <v>0</v>
      </c>
      <c r="S165" s="32">
        <f t="shared" si="38"/>
        <v>170</v>
      </c>
      <c r="T165" s="33">
        <f t="shared" si="39"/>
        <v>222.85714285714289</v>
      </c>
      <c r="U165" s="28"/>
    </row>
    <row r="166" spans="2:21" s="2" customFormat="1" ht="12.45" x14ac:dyDescent="0.25">
      <c r="B166" s="24">
        <f t="shared" si="40"/>
        <v>149</v>
      </c>
      <c r="C166" s="14">
        <f t="shared" si="41"/>
        <v>125.58139534883647</v>
      </c>
      <c r="D166" s="15">
        <f t="shared" si="42"/>
        <v>1.6875389974302379E-13</v>
      </c>
      <c r="E166" s="14">
        <f t="shared" si="43"/>
        <v>113.95348837209254</v>
      </c>
      <c r="F166" s="15">
        <f t="shared" si="44"/>
        <v>1.0658141036401503E-13</v>
      </c>
      <c r="G166" s="14">
        <f t="shared" si="45"/>
        <v>125.58139534883715</v>
      </c>
      <c r="H166" s="15">
        <f t="shared" si="46"/>
        <v>0</v>
      </c>
      <c r="I166" s="14">
        <f t="shared" si="47"/>
        <v>113.95348837209296</v>
      </c>
      <c r="J166" s="15">
        <f t="shared" si="48"/>
        <v>0</v>
      </c>
      <c r="K166" s="14">
        <f t="shared" si="49"/>
        <v>125.58139534883698</v>
      </c>
      <c r="L166" s="15">
        <f t="shared" si="50"/>
        <v>5.3290705182007514E-14</v>
      </c>
      <c r="M166" s="14">
        <f t="shared" si="51"/>
        <v>113.95348837209288</v>
      </c>
      <c r="N166" s="15">
        <f t="shared" si="52"/>
        <v>2.8421709430404007E-14</v>
      </c>
      <c r="O166" s="14">
        <f t="shared" si="53"/>
        <v>125.58139534883715</v>
      </c>
      <c r="P166" s="15">
        <f t="shared" si="54"/>
        <v>0</v>
      </c>
      <c r="Q166" s="14">
        <f t="shared" si="55"/>
        <v>113.95348837209296</v>
      </c>
      <c r="R166" s="15">
        <f t="shared" si="56"/>
        <v>0</v>
      </c>
      <c r="S166" s="32">
        <f t="shared" si="38"/>
        <v>172.5</v>
      </c>
      <c r="T166" s="33">
        <f t="shared" si="39"/>
        <v>225.71428571428572</v>
      </c>
      <c r="U166" s="28"/>
    </row>
    <row r="167" spans="2:21" s="2" customFormat="1" ht="12.45" x14ac:dyDescent="0.25">
      <c r="B167" s="24">
        <f t="shared" si="40"/>
        <v>150</v>
      </c>
      <c r="C167" s="14">
        <f t="shared" si="41"/>
        <v>125.58139534883664</v>
      </c>
      <c r="D167" s="15">
        <f t="shared" si="42"/>
        <v>1.3145040611561853E-13</v>
      </c>
      <c r="E167" s="14">
        <f t="shared" si="43"/>
        <v>113.95348837209264</v>
      </c>
      <c r="F167" s="15">
        <f t="shared" si="44"/>
        <v>9.5923269327613525E-14</v>
      </c>
      <c r="G167" s="14">
        <f t="shared" si="45"/>
        <v>125.58139534883715</v>
      </c>
      <c r="H167" s="15">
        <f t="shared" si="46"/>
        <v>0</v>
      </c>
      <c r="I167" s="14">
        <f t="shared" si="47"/>
        <v>113.95348837209296</v>
      </c>
      <c r="J167" s="15">
        <f t="shared" si="48"/>
        <v>0</v>
      </c>
      <c r="K167" s="14">
        <f t="shared" si="49"/>
        <v>125.58139534883703</v>
      </c>
      <c r="L167" s="15">
        <f t="shared" si="50"/>
        <v>3.5527136788005009E-14</v>
      </c>
      <c r="M167" s="14">
        <f t="shared" si="51"/>
        <v>113.95348837209291</v>
      </c>
      <c r="N167" s="15">
        <f t="shared" si="52"/>
        <v>2.8421709430404007E-14</v>
      </c>
      <c r="O167" s="14">
        <f t="shared" si="53"/>
        <v>125.58139534883715</v>
      </c>
      <c r="P167" s="15">
        <f t="shared" si="54"/>
        <v>0</v>
      </c>
      <c r="Q167" s="14">
        <f t="shared" si="55"/>
        <v>113.95348837209296</v>
      </c>
      <c r="R167" s="15">
        <f t="shared" si="56"/>
        <v>0</v>
      </c>
      <c r="S167" s="32">
        <f t="shared" si="38"/>
        <v>175</v>
      </c>
      <c r="T167" s="33">
        <f t="shared" si="39"/>
        <v>228.57142857142856</v>
      </c>
      <c r="U167" s="28"/>
    </row>
    <row r="168" spans="2:21" s="2" customFormat="1" ht="12.45" x14ac:dyDescent="0.25">
      <c r="B168" s="24">
        <f t="shared" si="40"/>
        <v>151</v>
      </c>
      <c r="C168" s="14">
        <f t="shared" si="41"/>
        <v>125.58139534883676</v>
      </c>
      <c r="D168" s="15">
        <f t="shared" si="42"/>
        <v>1.0658141036401503E-13</v>
      </c>
      <c r="E168" s="14">
        <f t="shared" si="43"/>
        <v>113.95348837209274</v>
      </c>
      <c r="F168" s="15">
        <f t="shared" si="44"/>
        <v>6.7501559897209518E-14</v>
      </c>
      <c r="G168" s="14">
        <f t="shared" si="45"/>
        <v>125.58139534883715</v>
      </c>
      <c r="H168" s="15">
        <f t="shared" si="46"/>
        <v>0</v>
      </c>
      <c r="I168" s="14">
        <f t="shared" si="47"/>
        <v>113.95348837209296</v>
      </c>
      <c r="J168" s="15">
        <f t="shared" si="48"/>
        <v>0</v>
      </c>
      <c r="K168" s="14">
        <f t="shared" si="49"/>
        <v>125.58139534883708</v>
      </c>
      <c r="L168" s="15">
        <f t="shared" si="50"/>
        <v>3.1974423109204508E-14</v>
      </c>
      <c r="M168" s="14">
        <f t="shared" si="51"/>
        <v>113.95348837209293</v>
      </c>
      <c r="N168" s="15">
        <f t="shared" si="52"/>
        <v>0</v>
      </c>
      <c r="O168" s="14">
        <f t="shared" si="53"/>
        <v>125.58139534883715</v>
      </c>
      <c r="P168" s="15">
        <f t="shared" si="54"/>
        <v>0</v>
      </c>
      <c r="Q168" s="14">
        <f t="shared" si="55"/>
        <v>113.95348837209296</v>
      </c>
      <c r="R168" s="15">
        <f t="shared" si="56"/>
        <v>0</v>
      </c>
      <c r="S168" s="32">
        <f t="shared" si="38"/>
        <v>177.5</v>
      </c>
      <c r="T168" s="33">
        <f t="shared" si="39"/>
        <v>231.42857142857144</v>
      </c>
      <c r="U168" s="28"/>
    </row>
    <row r="169" spans="2:21" s="2" customFormat="1" ht="12.45" x14ac:dyDescent="0.25">
      <c r="B169" s="24">
        <f t="shared" si="40"/>
        <v>152</v>
      </c>
      <c r="C169" s="14">
        <f t="shared" si="41"/>
        <v>125.58139534883688</v>
      </c>
      <c r="D169" s="15">
        <f t="shared" si="42"/>
        <v>7.638334409421077E-14</v>
      </c>
      <c r="E169" s="14">
        <f t="shared" si="43"/>
        <v>113.95348837209281</v>
      </c>
      <c r="F169" s="15">
        <f t="shared" si="44"/>
        <v>4.9737991503207013E-14</v>
      </c>
      <c r="G169" s="14">
        <f t="shared" si="45"/>
        <v>125.58139534883715</v>
      </c>
      <c r="H169" s="15">
        <f t="shared" si="46"/>
        <v>0</v>
      </c>
      <c r="I169" s="14">
        <f t="shared" si="47"/>
        <v>113.95348837209296</v>
      </c>
      <c r="J169" s="15">
        <f t="shared" si="48"/>
        <v>0</v>
      </c>
      <c r="K169" s="14">
        <f t="shared" si="49"/>
        <v>125.58139534883711</v>
      </c>
      <c r="L169" s="15">
        <f t="shared" si="50"/>
        <v>1.7763568394002505E-14</v>
      </c>
      <c r="M169" s="14">
        <f t="shared" si="51"/>
        <v>113.95348837209293</v>
      </c>
      <c r="N169" s="15">
        <f t="shared" si="52"/>
        <v>3.1974423109204508E-14</v>
      </c>
      <c r="O169" s="14">
        <f t="shared" si="53"/>
        <v>125.58139534883715</v>
      </c>
      <c r="P169" s="15">
        <f t="shared" si="54"/>
        <v>0</v>
      </c>
      <c r="Q169" s="14">
        <f t="shared" si="55"/>
        <v>113.95348837209296</v>
      </c>
      <c r="R169" s="15">
        <f t="shared" si="56"/>
        <v>0</v>
      </c>
      <c r="S169" s="32">
        <f t="shared" si="38"/>
        <v>180</v>
      </c>
      <c r="T169" s="33">
        <f t="shared" si="39"/>
        <v>234.28571428571428</v>
      </c>
      <c r="U169" s="28"/>
    </row>
    <row r="170" spans="2:21" s="2" customFormat="1" ht="12.45" x14ac:dyDescent="0.25">
      <c r="B170" s="24">
        <f t="shared" si="40"/>
        <v>153</v>
      </c>
      <c r="C170" s="14">
        <f t="shared" si="41"/>
        <v>125.58139534883695</v>
      </c>
      <c r="D170" s="15">
        <f t="shared" si="42"/>
        <v>6.0396132539608516E-14</v>
      </c>
      <c r="E170" s="14">
        <f t="shared" si="43"/>
        <v>113.95348837209286</v>
      </c>
      <c r="F170" s="15">
        <f t="shared" si="44"/>
        <v>3.1974423109204508E-14</v>
      </c>
      <c r="G170" s="14">
        <f t="shared" si="45"/>
        <v>125.58139534883715</v>
      </c>
      <c r="H170" s="15">
        <f t="shared" si="46"/>
        <v>0</v>
      </c>
      <c r="I170" s="14">
        <f t="shared" si="47"/>
        <v>113.95348837209296</v>
      </c>
      <c r="J170" s="15">
        <f t="shared" si="48"/>
        <v>0</v>
      </c>
      <c r="K170" s="14">
        <f t="shared" si="49"/>
        <v>125.58139534883712</v>
      </c>
      <c r="L170" s="15">
        <f t="shared" si="50"/>
        <v>1.9539925233402755E-14</v>
      </c>
      <c r="M170" s="14">
        <f t="shared" si="51"/>
        <v>113.95348837209296</v>
      </c>
      <c r="N170" s="15">
        <f t="shared" si="52"/>
        <v>0</v>
      </c>
      <c r="O170" s="14">
        <f t="shared" si="53"/>
        <v>125.58139534883715</v>
      </c>
      <c r="P170" s="15">
        <f t="shared" si="54"/>
        <v>0</v>
      </c>
      <c r="Q170" s="14">
        <f t="shared" si="55"/>
        <v>113.95348837209296</v>
      </c>
      <c r="R170" s="15">
        <f t="shared" si="56"/>
        <v>0</v>
      </c>
      <c r="S170" s="32">
        <f t="shared" si="38"/>
        <v>182.5</v>
      </c>
      <c r="T170" s="33">
        <f t="shared" si="39"/>
        <v>237.14285714285717</v>
      </c>
      <c r="U170" s="28"/>
    </row>
    <row r="171" spans="2:21" s="2" customFormat="1" ht="12.45" x14ac:dyDescent="0.25">
      <c r="B171" s="24">
        <f t="shared" si="40"/>
        <v>154</v>
      </c>
      <c r="C171" s="14">
        <f t="shared" si="41"/>
        <v>125.58139534883701</v>
      </c>
      <c r="D171" s="15">
        <f t="shared" si="42"/>
        <v>4.6185277824406512E-14</v>
      </c>
      <c r="E171" s="14">
        <f t="shared" si="43"/>
        <v>113.95348837209289</v>
      </c>
      <c r="F171" s="15">
        <f t="shared" si="44"/>
        <v>3.1974423109204508E-14</v>
      </c>
      <c r="G171" s="14">
        <f t="shared" si="45"/>
        <v>125.58139534883715</v>
      </c>
      <c r="H171" s="15">
        <f t="shared" si="46"/>
        <v>0</v>
      </c>
      <c r="I171" s="14">
        <f t="shared" si="47"/>
        <v>113.95348837209296</v>
      </c>
      <c r="J171" s="15">
        <f t="shared" si="48"/>
        <v>0</v>
      </c>
      <c r="K171" s="14">
        <f t="shared" si="49"/>
        <v>125.58139534883713</v>
      </c>
      <c r="L171" s="15">
        <f t="shared" si="50"/>
        <v>1.5987211554602254E-14</v>
      </c>
      <c r="M171" s="14">
        <f t="shared" si="51"/>
        <v>113.95348837209296</v>
      </c>
      <c r="N171" s="15">
        <f t="shared" si="52"/>
        <v>0</v>
      </c>
      <c r="O171" s="14">
        <f t="shared" si="53"/>
        <v>125.58139534883715</v>
      </c>
      <c r="P171" s="15">
        <f t="shared" si="54"/>
        <v>0</v>
      </c>
      <c r="Q171" s="14">
        <f t="shared" si="55"/>
        <v>113.95348837209296</v>
      </c>
      <c r="R171" s="15">
        <f t="shared" si="56"/>
        <v>0</v>
      </c>
      <c r="S171" s="32">
        <f t="shared" si="38"/>
        <v>185</v>
      </c>
      <c r="T171" s="33">
        <f t="shared" si="39"/>
        <v>240</v>
      </c>
      <c r="U171" s="28"/>
    </row>
    <row r="172" spans="2:21" s="2" customFormat="1" ht="12.45" x14ac:dyDescent="0.25">
      <c r="B172" s="24">
        <f t="shared" si="40"/>
        <v>155</v>
      </c>
      <c r="C172" s="14">
        <f t="shared" si="41"/>
        <v>125.58139534883705</v>
      </c>
      <c r="D172" s="15">
        <f t="shared" si="42"/>
        <v>3.907985046680551E-14</v>
      </c>
      <c r="E172" s="14">
        <f t="shared" si="43"/>
        <v>113.95348837209292</v>
      </c>
      <c r="F172" s="15">
        <f t="shared" si="44"/>
        <v>2.8421709430404007E-14</v>
      </c>
      <c r="G172" s="14">
        <f t="shared" si="45"/>
        <v>125.58139534883715</v>
      </c>
      <c r="H172" s="15">
        <f t="shared" si="46"/>
        <v>0</v>
      </c>
      <c r="I172" s="14">
        <f t="shared" si="47"/>
        <v>113.95348837209296</v>
      </c>
      <c r="J172" s="15">
        <f t="shared" si="48"/>
        <v>0</v>
      </c>
      <c r="K172" s="14">
        <f t="shared" si="49"/>
        <v>125.58139534883715</v>
      </c>
      <c r="L172" s="15">
        <f t="shared" si="50"/>
        <v>0</v>
      </c>
      <c r="M172" s="14">
        <f t="shared" si="51"/>
        <v>113.95348837209296</v>
      </c>
      <c r="N172" s="15">
        <f t="shared" si="52"/>
        <v>0</v>
      </c>
      <c r="O172" s="14">
        <f t="shared" si="53"/>
        <v>125.58139534883715</v>
      </c>
      <c r="P172" s="15">
        <f t="shared" si="54"/>
        <v>0</v>
      </c>
      <c r="Q172" s="14">
        <f t="shared" si="55"/>
        <v>113.95348837209296</v>
      </c>
      <c r="R172" s="15">
        <f t="shared" si="56"/>
        <v>0</v>
      </c>
      <c r="S172" s="32">
        <f t="shared" si="38"/>
        <v>187.5</v>
      </c>
      <c r="T172" s="33">
        <f t="shared" si="39"/>
        <v>242.85714285714289</v>
      </c>
      <c r="U172" s="28"/>
    </row>
    <row r="173" spans="2:21" s="2" customFormat="1" ht="12.45" x14ac:dyDescent="0.25">
      <c r="B173" s="24">
        <f t="shared" si="40"/>
        <v>156</v>
      </c>
      <c r="C173" s="14">
        <f t="shared" si="41"/>
        <v>125.58139534883709</v>
      </c>
      <c r="D173" s="15">
        <f t="shared" si="42"/>
        <v>2.6645352591003757E-14</v>
      </c>
      <c r="E173" s="14">
        <f t="shared" si="43"/>
        <v>113.95348837209295</v>
      </c>
      <c r="F173" s="15">
        <f t="shared" si="44"/>
        <v>0</v>
      </c>
      <c r="G173" s="14">
        <f t="shared" si="45"/>
        <v>125.58139534883715</v>
      </c>
      <c r="H173" s="15">
        <f t="shared" si="46"/>
        <v>0</v>
      </c>
      <c r="I173" s="14">
        <f t="shared" si="47"/>
        <v>113.95348837209296</v>
      </c>
      <c r="J173" s="15">
        <f t="shared" si="48"/>
        <v>0</v>
      </c>
      <c r="K173" s="14">
        <f t="shared" si="49"/>
        <v>125.58139534883715</v>
      </c>
      <c r="L173" s="15">
        <f t="shared" si="50"/>
        <v>0</v>
      </c>
      <c r="M173" s="14">
        <f t="shared" si="51"/>
        <v>113.95348837209296</v>
      </c>
      <c r="N173" s="15">
        <f t="shared" si="52"/>
        <v>0</v>
      </c>
      <c r="O173" s="14">
        <f t="shared" si="53"/>
        <v>125.58139534883715</v>
      </c>
      <c r="P173" s="15">
        <f t="shared" si="54"/>
        <v>0</v>
      </c>
      <c r="Q173" s="14">
        <f t="shared" si="55"/>
        <v>113.95348837209296</v>
      </c>
      <c r="R173" s="15">
        <f t="shared" si="56"/>
        <v>0</v>
      </c>
      <c r="S173" s="32">
        <f t="shared" si="38"/>
        <v>190</v>
      </c>
      <c r="T173" s="33">
        <f t="shared" si="39"/>
        <v>245.71428571428572</v>
      </c>
      <c r="U173" s="28"/>
    </row>
    <row r="174" spans="2:21" s="2" customFormat="1" ht="12.45" x14ac:dyDescent="0.25">
      <c r="B174" s="24">
        <f t="shared" si="40"/>
        <v>157</v>
      </c>
      <c r="C174" s="14">
        <f t="shared" si="41"/>
        <v>125.58139534883712</v>
      </c>
      <c r="D174" s="15">
        <f t="shared" si="42"/>
        <v>1.7763568394002505E-14</v>
      </c>
      <c r="E174" s="14">
        <f t="shared" si="43"/>
        <v>113.95348837209295</v>
      </c>
      <c r="F174" s="15">
        <f t="shared" si="44"/>
        <v>0</v>
      </c>
      <c r="G174" s="14">
        <f t="shared" si="45"/>
        <v>125.58139534883715</v>
      </c>
      <c r="H174" s="15">
        <f t="shared" si="46"/>
        <v>0</v>
      </c>
      <c r="I174" s="14">
        <f t="shared" si="47"/>
        <v>113.95348837209296</v>
      </c>
      <c r="J174" s="15">
        <f t="shared" si="48"/>
        <v>0</v>
      </c>
      <c r="K174" s="14">
        <f t="shared" si="49"/>
        <v>125.58139534883715</v>
      </c>
      <c r="L174" s="15">
        <f t="shared" si="50"/>
        <v>0</v>
      </c>
      <c r="M174" s="14">
        <f t="shared" si="51"/>
        <v>113.95348837209296</v>
      </c>
      <c r="N174" s="15">
        <f t="shared" si="52"/>
        <v>0</v>
      </c>
      <c r="O174" s="14">
        <f t="shared" si="53"/>
        <v>125.58139534883715</v>
      </c>
      <c r="P174" s="15">
        <f t="shared" si="54"/>
        <v>0</v>
      </c>
      <c r="Q174" s="14">
        <f t="shared" si="55"/>
        <v>113.95348837209296</v>
      </c>
      <c r="R174" s="15">
        <f t="shared" si="56"/>
        <v>0</v>
      </c>
      <c r="S174" s="32">
        <f t="shared" si="38"/>
        <v>192.5</v>
      </c>
      <c r="T174" s="33">
        <f t="shared" si="39"/>
        <v>248.57142857142856</v>
      </c>
      <c r="U174" s="28"/>
    </row>
    <row r="175" spans="2:21" s="2" customFormat="1" ht="12.45" x14ac:dyDescent="0.25">
      <c r="B175" s="24">
        <f t="shared" si="40"/>
        <v>158</v>
      </c>
      <c r="C175" s="14">
        <f t="shared" si="41"/>
        <v>125.58139534883713</v>
      </c>
      <c r="D175" s="15">
        <f t="shared" si="42"/>
        <v>1.4210854715202004E-14</v>
      </c>
      <c r="E175" s="14">
        <f t="shared" si="43"/>
        <v>113.95348837209295</v>
      </c>
      <c r="F175" s="15">
        <f t="shared" si="44"/>
        <v>0</v>
      </c>
      <c r="G175" s="14">
        <f t="shared" si="45"/>
        <v>125.58139534883715</v>
      </c>
      <c r="H175" s="15">
        <f t="shared" si="46"/>
        <v>0</v>
      </c>
      <c r="I175" s="14">
        <f t="shared" si="47"/>
        <v>113.95348837209296</v>
      </c>
      <c r="J175" s="15">
        <f t="shared" si="48"/>
        <v>0</v>
      </c>
      <c r="K175" s="14">
        <f t="shared" si="49"/>
        <v>125.58139534883715</v>
      </c>
      <c r="L175" s="15">
        <f t="shared" si="50"/>
        <v>0</v>
      </c>
      <c r="M175" s="14">
        <f t="shared" si="51"/>
        <v>113.95348837209296</v>
      </c>
      <c r="N175" s="15">
        <f t="shared" si="52"/>
        <v>0</v>
      </c>
      <c r="O175" s="14">
        <f t="shared" si="53"/>
        <v>125.58139534883715</v>
      </c>
      <c r="P175" s="15">
        <f t="shared" si="54"/>
        <v>0</v>
      </c>
      <c r="Q175" s="14">
        <f t="shared" si="55"/>
        <v>113.95348837209296</v>
      </c>
      <c r="R175" s="15">
        <f t="shared" si="56"/>
        <v>0</v>
      </c>
      <c r="S175" s="32">
        <f t="shared" si="38"/>
        <v>195</v>
      </c>
      <c r="T175" s="33">
        <f t="shared" si="39"/>
        <v>251.42857142857144</v>
      </c>
      <c r="U175" s="28"/>
    </row>
    <row r="176" spans="2:21" s="2" customFormat="1" ht="12.45" x14ac:dyDescent="0.25">
      <c r="B176" s="24">
        <f t="shared" si="40"/>
        <v>159</v>
      </c>
      <c r="C176" s="14">
        <f t="shared" si="41"/>
        <v>125.58139534883715</v>
      </c>
      <c r="D176" s="15">
        <f t="shared" si="42"/>
        <v>0</v>
      </c>
      <c r="E176" s="14">
        <f t="shared" si="43"/>
        <v>113.95348837209295</v>
      </c>
      <c r="F176" s="15">
        <f t="shared" si="44"/>
        <v>0</v>
      </c>
      <c r="G176" s="14">
        <f t="shared" si="45"/>
        <v>125.58139534883715</v>
      </c>
      <c r="H176" s="15">
        <f t="shared" si="46"/>
        <v>0</v>
      </c>
      <c r="I176" s="14">
        <f t="shared" si="47"/>
        <v>113.95348837209296</v>
      </c>
      <c r="J176" s="15">
        <f t="shared" si="48"/>
        <v>0</v>
      </c>
      <c r="K176" s="14">
        <f t="shared" si="49"/>
        <v>125.58139534883715</v>
      </c>
      <c r="L176" s="15">
        <f t="shared" si="50"/>
        <v>0</v>
      </c>
      <c r="M176" s="14">
        <f t="shared" si="51"/>
        <v>113.95348837209296</v>
      </c>
      <c r="N176" s="15">
        <f t="shared" si="52"/>
        <v>0</v>
      </c>
      <c r="O176" s="14">
        <f t="shared" si="53"/>
        <v>125.58139534883715</v>
      </c>
      <c r="P176" s="15">
        <f t="shared" si="54"/>
        <v>0</v>
      </c>
      <c r="Q176" s="14">
        <f t="shared" si="55"/>
        <v>113.95348837209296</v>
      </c>
      <c r="R176" s="15">
        <f t="shared" si="56"/>
        <v>0</v>
      </c>
      <c r="S176" s="32">
        <f t="shared" si="38"/>
        <v>197.5</v>
      </c>
      <c r="T176" s="33">
        <f t="shared" si="39"/>
        <v>254.28571428571428</v>
      </c>
      <c r="U176" s="28"/>
    </row>
    <row r="177" spans="2:21" s="2" customFormat="1" ht="12.45" x14ac:dyDescent="0.25">
      <c r="B177" s="24">
        <f t="shared" si="40"/>
        <v>160</v>
      </c>
      <c r="C177" s="14">
        <f t="shared" si="41"/>
        <v>125.58139534883715</v>
      </c>
      <c r="D177" s="15">
        <f t="shared" si="42"/>
        <v>0</v>
      </c>
      <c r="E177" s="14">
        <f t="shared" si="43"/>
        <v>113.95348837209295</v>
      </c>
      <c r="F177" s="15">
        <f t="shared" si="44"/>
        <v>0</v>
      </c>
      <c r="G177" s="14">
        <f t="shared" si="45"/>
        <v>125.58139534883715</v>
      </c>
      <c r="H177" s="15">
        <f t="shared" si="46"/>
        <v>0</v>
      </c>
      <c r="I177" s="14">
        <f t="shared" si="47"/>
        <v>113.95348837209296</v>
      </c>
      <c r="J177" s="15">
        <f t="shared" si="48"/>
        <v>0</v>
      </c>
      <c r="K177" s="14">
        <f t="shared" si="49"/>
        <v>125.58139534883715</v>
      </c>
      <c r="L177" s="15">
        <f t="shared" si="50"/>
        <v>0</v>
      </c>
      <c r="M177" s="14">
        <f t="shared" si="51"/>
        <v>113.95348837209296</v>
      </c>
      <c r="N177" s="15">
        <f t="shared" si="52"/>
        <v>0</v>
      </c>
      <c r="O177" s="14">
        <f t="shared" si="53"/>
        <v>125.58139534883715</v>
      </c>
      <c r="P177" s="15">
        <f t="shared" si="54"/>
        <v>0</v>
      </c>
      <c r="Q177" s="14">
        <f t="shared" si="55"/>
        <v>113.95348837209296</v>
      </c>
      <c r="R177" s="15">
        <f t="shared" si="56"/>
        <v>0</v>
      </c>
      <c r="S177" s="32">
        <f t="shared" si="38"/>
        <v>200</v>
      </c>
      <c r="T177" s="33">
        <f t="shared" si="39"/>
        <v>257.14285714285717</v>
      </c>
      <c r="U177" s="28"/>
    </row>
    <row r="178" spans="2:21" s="2" customFormat="1" ht="12.45" x14ac:dyDescent="0.25">
      <c r="B178" s="24">
        <f t="shared" si="40"/>
        <v>161</v>
      </c>
      <c r="C178" s="14">
        <f t="shared" si="41"/>
        <v>125.58139534883715</v>
      </c>
      <c r="D178" s="15">
        <f t="shared" si="42"/>
        <v>0</v>
      </c>
      <c r="E178" s="14">
        <f t="shared" si="43"/>
        <v>113.95348837209295</v>
      </c>
      <c r="F178" s="15">
        <f t="shared" si="44"/>
        <v>0</v>
      </c>
      <c r="G178" s="14">
        <f t="shared" si="45"/>
        <v>125.58139534883715</v>
      </c>
      <c r="H178" s="15">
        <f t="shared" si="46"/>
        <v>0</v>
      </c>
      <c r="I178" s="14">
        <f t="shared" si="47"/>
        <v>113.95348837209296</v>
      </c>
      <c r="J178" s="15">
        <f t="shared" si="48"/>
        <v>0</v>
      </c>
      <c r="K178" s="14">
        <f t="shared" si="49"/>
        <v>125.58139534883715</v>
      </c>
      <c r="L178" s="15">
        <f t="shared" si="50"/>
        <v>0</v>
      </c>
      <c r="M178" s="14">
        <f t="shared" si="51"/>
        <v>113.95348837209296</v>
      </c>
      <c r="N178" s="15">
        <f t="shared" si="52"/>
        <v>0</v>
      </c>
      <c r="O178" s="14">
        <f t="shared" si="53"/>
        <v>125.58139534883715</v>
      </c>
      <c r="P178" s="15">
        <f t="shared" si="54"/>
        <v>0</v>
      </c>
      <c r="Q178" s="14">
        <f t="shared" si="55"/>
        <v>113.95348837209296</v>
      </c>
      <c r="R178" s="15">
        <f t="shared" si="56"/>
        <v>0</v>
      </c>
      <c r="S178" s="32">
        <f t="shared" si="38"/>
        <v>202.5</v>
      </c>
      <c r="T178" s="33">
        <f t="shared" si="39"/>
        <v>260</v>
      </c>
      <c r="U178" s="28"/>
    </row>
    <row r="179" spans="2:21" s="2" customFormat="1" ht="12.45" x14ac:dyDescent="0.25">
      <c r="B179" s="24">
        <f t="shared" si="40"/>
        <v>162</v>
      </c>
      <c r="C179" s="14">
        <f t="shared" si="41"/>
        <v>125.58139534883715</v>
      </c>
      <c r="D179" s="15">
        <f t="shared" si="42"/>
        <v>0</v>
      </c>
      <c r="E179" s="14">
        <f t="shared" si="43"/>
        <v>113.95348837209295</v>
      </c>
      <c r="F179" s="15">
        <f t="shared" si="44"/>
        <v>0</v>
      </c>
      <c r="G179" s="14">
        <f t="shared" si="45"/>
        <v>125.58139534883715</v>
      </c>
      <c r="H179" s="15">
        <f t="shared" si="46"/>
        <v>0</v>
      </c>
      <c r="I179" s="14">
        <f t="shared" si="47"/>
        <v>113.95348837209296</v>
      </c>
      <c r="J179" s="15">
        <f t="shared" si="48"/>
        <v>0</v>
      </c>
      <c r="K179" s="14">
        <f t="shared" si="49"/>
        <v>125.58139534883715</v>
      </c>
      <c r="L179" s="15">
        <f t="shared" si="50"/>
        <v>0</v>
      </c>
      <c r="M179" s="14">
        <f t="shared" si="51"/>
        <v>113.95348837209296</v>
      </c>
      <c r="N179" s="15">
        <f t="shared" si="52"/>
        <v>0</v>
      </c>
      <c r="O179" s="14">
        <f t="shared" si="53"/>
        <v>125.58139534883715</v>
      </c>
      <c r="P179" s="15">
        <f t="shared" si="54"/>
        <v>0</v>
      </c>
      <c r="Q179" s="14">
        <f t="shared" si="55"/>
        <v>113.95348837209296</v>
      </c>
      <c r="R179" s="15">
        <f t="shared" si="56"/>
        <v>0</v>
      </c>
      <c r="S179" s="32">
        <f t="shared" si="38"/>
        <v>205</v>
      </c>
      <c r="T179" s="33">
        <f t="shared" si="39"/>
        <v>262.85714285714289</v>
      </c>
      <c r="U179" s="28"/>
    </row>
    <row r="180" spans="2:21" s="2" customFormat="1" ht="12.45" x14ac:dyDescent="0.25">
      <c r="B180" s="24">
        <f t="shared" si="40"/>
        <v>163</v>
      </c>
      <c r="C180" s="14">
        <f t="shared" si="41"/>
        <v>125.58139534883715</v>
      </c>
      <c r="D180" s="15">
        <f t="shared" si="42"/>
        <v>0</v>
      </c>
      <c r="E180" s="14">
        <f t="shared" si="43"/>
        <v>113.95348837209295</v>
      </c>
      <c r="F180" s="15">
        <f t="shared" si="44"/>
        <v>0</v>
      </c>
      <c r="G180" s="14">
        <f t="shared" si="45"/>
        <v>125.58139534883715</v>
      </c>
      <c r="H180" s="15">
        <f t="shared" si="46"/>
        <v>0</v>
      </c>
      <c r="I180" s="14">
        <f t="shared" si="47"/>
        <v>113.95348837209296</v>
      </c>
      <c r="J180" s="15">
        <f t="shared" si="48"/>
        <v>0</v>
      </c>
      <c r="K180" s="14">
        <f t="shared" si="49"/>
        <v>125.58139534883715</v>
      </c>
      <c r="L180" s="15">
        <f t="shared" si="50"/>
        <v>0</v>
      </c>
      <c r="M180" s="14">
        <f t="shared" si="51"/>
        <v>113.95348837209296</v>
      </c>
      <c r="N180" s="15">
        <f t="shared" si="52"/>
        <v>0</v>
      </c>
      <c r="O180" s="14">
        <f t="shared" si="53"/>
        <v>125.58139534883715</v>
      </c>
      <c r="P180" s="15">
        <f t="shared" si="54"/>
        <v>0</v>
      </c>
      <c r="Q180" s="14">
        <f t="shared" si="55"/>
        <v>113.95348837209296</v>
      </c>
      <c r="R180" s="15">
        <f t="shared" si="56"/>
        <v>0</v>
      </c>
      <c r="S180" s="32">
        <f t="shared" si="38"/>
        <v>207.5</v>
      </c>
      <c r="T180" s="33">
        <f t="shared" si="39"/>
        <v>265.71428571428572</v>
      </c>
      <c r="U180" s="28"/>
    </row>
    <row r="181" spans="2:21" s="2" customFormat="1" ht="12.45" x14ac:dyDescent="0.25">
      <c r="B181" s="24">
        <f t="shared" si="40"/>
        <v>164</v>
      </c>
      <c r="C181" s="14">
        <f t="shared" si="41"/>
        <v>125.58139534883715</v>
      </c>
      <c r="D181" s="15">
        <f t="shared" si="42"/>
        <v>0</v>
      </c>
      <c r="E181" s="14">
        <f t="shared" si="43"/>
        <v>113.95348837209295</v>
      </c>
      <c r="F181" s="15">
        <f t="shared" si="44"/>
        <v>0</v>
      </c>
      <c r="G181" s="14">
        <f t="shared" si="45"/>
        <v>125.58139534883715</v>
      </c>
      <c r="H181" s="15">
        <f t="shared" si="46"/>
        <v>0</v>
      </c>
      <c r="I181" s="14">
        <f t="shared" si="47"/>
        <v>113.95348837209296</v>
      </c>
      <c r="J181" s="15">
        <f t="shared" si="48"/>
        <v>0</v>
      </c>
      <c r="K181" s="14">
        <f t="shared" si="49"/>
        <v>125.58139534883715</v>
      </c>
      <c r="L181" s="15">
        <f t="shared" si="50"/>
        <v>0</v>
      </c>
      <c r="M181" s="14">
        <f t="shared" si="51"/>
        <v>113.95348837209296</v>
      </c>
      <c r="N181" s="15">
        <f t="shared" si="52"/>
        <v>0</v>
      </c>
      <c r="O181" s="14">
        <f t="shared" si="53"/>
        <v>125.58139534883715</v>
      </c>
      <c r="P181" s="15">
        <f t="shared" si="54"/>
        <v>0</v>
      </c>
      <c r="Q181" s="14">
        <f t="shared" si="55"/>
        <v>113.95348837209296</v>
      </c>
      <c r="R181" s="15">
        <f t="shared" si="56"/>
        <v>0</v>
      </c>
      <c r="S181" s="32">
        <f t="shared" si="38"/>
        <v>210</v>
      </c>
      <c r="T181" s="33">
        <f t="shared" si="39"/>
        <v>268.57142857142856</v>
      </c>
      <c r="U181" s="28"/>
    </row>
    <row r="182" spans="2:21" s="2" customFormat="1" ht="12.45" x14ac:dyDescent="0.25">
      <c r="B182" s="24">
        <f t="shared" si="40"/>
        <v>165</v>
      </c>
      <c r="C182" s="14">
        <f t="shared" si="41"/>
        <v>125.58139534883715</v>
      </c>
      <c r="D182" s="15">
        <f t="shared" si="42"/>
        <v>0</v>
      </c>
      <c r="E182" s="14">
        <f t="shared" si="43"/>
        <v>113.95348837209295</v>
      </c>
      <c r="F182" s="15">
        <f t="shared" si="44"/>
        <v>0</v>
      </c>
      <c r="G182" s="14">
        <f t="shared" si="45"/>
        <v>125.58139534883715</v>
      </c>
      <c r="H182" s="15">
        <f t="shared" si="46"/>
        <v>0</v>
      </c>
      <c r="I182" s="14">
        <f t="shared" si="47"/>
        <v>113.95348837209296</v>
      </c>
      <c r="J182" s="15">
        <f t="shared" si="48"/>
        <v>0</v>
      </c>
      <c r="K182" s="14">
        <f t="shared" si="49"/>
        <v>125.58139534883715</v>
      </c>
      <c r="L182" s="15">
        <f t="shared" si="50"/>
        <v>0</v>
      </c>
      <c r="M182" s="14">
        <f t="shared" si="51"/>
        <v>113.95348837209296</v>
      </c>
      <c r="N182" s="15">
        <f t="shared" si="52"/>
        <v>0</v>
      </c>
      <c r="O182" s="14">
        <f t="shared" si="53"/>
        <v>125.58139534883715</v>
      </c>
      <c r="P182" s="15">
        <f t="shared" si="54"/>
        <v>0</v>
      </c>
      <c r="Q182" s="14">
        <f t="shared" si="55"/>
        <v>113.95348837209296</v>
      </c>
      <c r="R182" s="15">
        <f t="shared" si="56"/>
        <v>0</v>
      </c>
      <c r="S182" s="32">
        <f t="shared" si="38"/>
        <v>212.5</v>
      </c>
      <c r="T182" s="33">
        <f t="shared" si="39"/>
        <v>271.42857142857144</v>
      </c>
      <c r="U182" s="28"/>
    </row>
    <row r="183" spans="2:21" s="2" customFormat="1" ht="12.45" x14ac:dyDescent="0.25">
      <c r="B183" s="24">
        <f t="shared" si="40"/>
        <v>166</v>
      </c>
      <c r="C183" s="14">
        <f t="shared" si="41"/>
        <v>125.58139534883715</v>
      </c>
      <c r="D183" s="15">
        <f t="shared" si="42"/>
        <v>0</v>
      </c>
      <c r="E183" s="14">
        <f t="shared" si="43"/>
        <v>113.95348837209295</v>
      </c>
      <c r="F183" s="15">
        <f t="shared" si="44"/>
        <v>0</v>
      </c>
      <c r="G183" s="14">
        <f t="shared" si="45"/>
        <v>125.58139534883715</v>
      </c>
      <c r="H183" s="15">
        <f t="shared" si="46"/>
        <v>0</v>
      </c>
      <c r="I183" s="14">
        <f t="shared" si="47"/>
        <v>113.95348837209296</v>
      </c>
      <c r="J183" s="15">
        <f t="shared" si="48"/>
        <v>0</v>
      </c>
      <c r="K183" s="14">
        <f t="shared" si="49"/>
        <v>125.58139534883715</v>
      </c>
      <c r="L183" s="15">
        <f t="shared" si="50"/>
        <v>0</v>
      </c>
      <c r="M183" s="14">
        <f t="shared" si="51"/>
        <v>113.95348837209296</v>
      </c>
      <c r="N183" s="15">
        <f t="shared" si="52"/>
        <v>0</v>
      </c>
      <c r="O183" s="14">
        <f t="shared" si="53"/>
        <v>125.58139534883715</v>
      </c>
      <c r="P183" s="15">
        <f t="shared" si="54"/>
        <v>0</v>
      </c>
      <c r="Q183" s="14">
        <f t="shared" si="55"/>
        <v>113.95348837209296</v>
      </c>
      <c r="R183" s="15">
        <f t="shared" si="56"/>
        <v>0</v>
      </c>
      <c r="S183" s="32">
        <f t="shared" si="38"/>
        <v>215</v>
      </c>
      <c r="T183" s="33">
        <f t="shared" si="39"/>
        <v>274.28571428571428</v>
      </c>
      <c r="U183" s="28"/>
    </row>
    <row r="184" spans="2:21" s="2" customFormat="1" ht="12.45" x14ac:dyDescent="0.25">
      <c r="B184" s="24">
        <f t="shared" si="40"/>
        <v>167</v>
      </c>
      <c r="C184" s="14">
        <f t="shared" si="41"/>
        <v>125.58139534883715</v>
      </c>
      <c r="D184" s="15">
        <f t="shared" si="42"/>
        <v>0</v>
      </c>
      <c r="E184" s="14">
        <f t="shared" si="43"/>
        <v>113.95348837209295</v>
      </c>
      <c r="F184" s="15">
        <f t="shared" si="44"/>
        <v>0</v>
      </c>
      <c r="G184" s="14">
        <f t="shared" si="45"/>
        <v>125.58139534883715</v>
      </c>
      <c r="H184" s="15">
        <f t="shared" si="46"/>
        <v>0</v>
      </c>
      <c r="I184" s="14">
        <f t="shared" si="47"/>
        <v>113.95348837209296</v>
      </c>
      <c r="J184" s="15">
        <f t="shared" si="48"/>
        <v>0</v>
      </c>
      <c r="K184" s="14">
        <f t="shared" si="49"/>
        <v>125.58139534883715</v>
      </c>
      <c r="L184" s="15">
        <f t="shared" si="50"/>
        <v>0</v>
      </c>
      <c r="M184" s="14">
        <f t="shared" si="51"/>
        <v>113.95348837209296</v>
      </c>
      <c r="N184" s="15">
        <f t="shared" si="52"/>
        <v>0</v>
      </c>
      <c r="O184" s="14">
        <f t="shared" si="53"/>
        <v>125.58139534883715</v>
      </c>
      <c r="P184" s="15">
        <f t="shared" si="54"/>
        <v>0</v>
      </c>
      <c r="Q184" s="14">
        <f t="shared" si="55"/>
        <v>113.95348837209296</v>
      </c>
      <c r="R184" s="15">
        <f t="shared" si="56"/>
        <v>0</v>
      </c>
      <c r="S184" s="32">
        <f t="shared" si="38"/>
        <v>217.5</v>
      </c>
      <c r="T184" s="33">
        <f t="shared" si="39"/>
        <v>277.14285714285717</v>
      </c>
      <c r="U184" s="28"/>
    </row>
    <row r="185" spans="2:21" s="2" customFormat="1" ht="12.45" x14ac:dyDescent="0.25">
      <c r="B185" s="24">
        <f t="shared" si="40"/>
        <v>168</v>
      </c>
      <c r="C185" s="14">
        <f t="shared" si="41"/>
        <v>125.58139534883715</v>
      </c>
      <c r="D185" s="15">
        <f t="shared" si="42"/>
        <v>0</v>
      </c>
      <c r="E185" s="14">
        <f t="shared" si="43"/>
        <v>113.95348837209295</v>
      </c>
      <c r="F185" s="15">
        <f t="shared" si="44"/>
        <v>0</v>
      </c>
      <c r="G185" s="14">
        <f t="shared" si="45"/>
        <v>125.58139534883715</v>
      </c>
      <c r="H185" s="15">
        <f t="shared" si="46"/>
        <v>0</v>
      </c>
      <c r="I185" s="14">
        <f t="shared" si="47"/>
        <v>113.95348837209296</v>
      </c>
      <c r="J185" s="15">
        <f t="shared" si="48"/>
        <v>0</v>
      </c>
      <c r="K185" s="14">
        <f t="shared" si="49"/>
        <v>125.58139534883715</v>
      </c>
      <c r="L185" s="15">
        <f t="shared" si="50"/>
        <v>0</v>
      </c>
      <c r="M185" s="14">
        <f t="shared" si="51"/>
        <v>113.95348837209296</v>
      </c>
      <c r="N185" s="15">
        <f t="shared" si="52"/>
        <v>0</v>
      </c>
      <c r="O185" s="14">
        <f t="shared" si="53"/>
        <v>125.58139534883715</v>
      </c>
      <c r="P185" s="15">
        <f t="shared" si="54"/>
        <v>0</v>
      </c>
      <c r="Q185" s="14">
        <f t="shared" si="55"/>
        <v>113.95348837209296</v>
      </c>
      <c r="R185" s="15">
        <f t="shared" si="56"/>
        <v>0</v>
      </c>
      <c r="S185" s="32">
        <f t="shared" si="38"/>
        <v>220</v>
      </c>
      <c r="T185" s="33">
        <f t="shared" si="39"/>
        <v>280</v>
      </c>
      <c r="U185" s="28"/>
    </row>
    <row r="186" spans="2:21" s="2" customFormat="1" ht="12.45" x14ac:dyDescent="0.25">
      <c r="B186" s="24">
        <f t="shared" si="40"/>
        <v>169</v>
      </c>
      <c r="C186" s="14">
        <f t="shared" si="41"/>
        <v>125.58139534883715</v>
      </c>
      <c r="D186" s="15">
        <f t="shared" si="42"/>
        <v>0</v>
      </c>
      <c r="E186" s="14">
        <f t="shared" si="43"/>
        <v>113.95348837209295</v>
      </c>
      <c r="F186" s="15">
        <f t="shared" si="44"/>
        <v>0</v>
      </c>
      <c r="G186" s="14">
        <f t="shared" si="45"/>
        <v>125.58139534883715</v>
      </c>
      <c r="H186" s="15">
        <f t="shared" si="46"/>
        <v>0</v>
      </c>
      <c r="I186" s="14">
        <f t="shared" si="47"/>
        <v>113.95348837209296</v>
      </c>
      <c r="J186" s="15">
        <f t="shared" si="48"/>
        <v>0</v>
      </c>
      <c r="K186" s="14">
        <f t="shared" si="49"/>
        <v>125.58139534883715</v>
      </c>
      <c r="L186" s="15">
        <f t="shared" si="50"/>
        <v>0</v>
      </c>
      <c r="M186" s="14">
        <f t="shared" si="51"/>
        <v>113.95348837209296</v>
      </c>
      <c r="N186" s="15">
        <f t="shared" si="52"/>
        <v>0</v>
      </c>
      <c r="O186" s="14">
        <f t="shared" si="53"/>
        <v>125.58139534883715</v>
      </c>
      <c r="P186" s="15">
        <f t="shared" si="54"/>
        <v>0</v>
      </c>
      <c r="Q186" s="14">
        <f t="shared" si="55"/>
        <v>113.95348837209296</v>
      </c>
      <c r="R186" s="15">
        <f t="shared" si="56"/>
        <v>0</v>
      </c>
      <c r="S186" s="32">
        <f t="shared" si="38"/>
        <v>222.5</v>
      </c>
      <c r="T186" s="33">
        <f t="shared" si="39"/>
        <v>282.85714285714289</v>
      </c>
      <c r="U186" s="28"/>
    </row>
    <row r="187" spans="2:21" s="2" customFormat="1" ht="12.45" x14ac:dyDescent="0.25">
      <c r="B187" s="24">
        <f t="shared" si="40"/>
        <v>170</v>
      </c>
      <c r="C187" s="14">
        <f t="shared" si="41"/>
        <v>125.58139534883715</v>
      </c>
      <c r="D187" s="15">
        <f t="shared" si="42"/>
        <v>0</v>
      </c>
      <c r="E187" s="14">
        <f t="shared" si="43"/>
        <v>113.95348837209295</v>
      </c>
      <c r="F187" s="15">
        <f t="shared" si="44"/>
        <v>0</v>
      </c>
      <c r="G187" s="14">
        <f t="shared" si="45"/>
        <v>125.58139534883715</v>
      </c>
      <c r="H187" s="15">
        <f t="shared" si="46"/>
        <v>0</v>
      </c>
      <c r="I187" s="14">
        <f t="shared" si="47"/>
        <v>113.95348837209296</v>
      </c>
      <c r="J187" s="15">
        <f t="shared" si="48"/>
        <v>0</v>
      </c>
      <c r="K187" s="14">
        <f t="shared" si="49"/>
        <v>125.58139534883715</v>
      </c>
      <c r="L187" s="15">
        <f t="shared" si="50"/>
        <v>0</v>
      </c>
      <c r="M187" s="14">
        <f t="shared" si="51"/>
        <v>113.95348837209296</v>
      </c>
      <c r="N187" s="15">
        <f t="shared" si="52"/>
        <v>0</v>
      </c>
      <c r="O187" s="14">
        <f t="shared" si="53"/>
        <v>125.58139534883715</v>
      </c>
      <c r="P187" s="15">
        <f t="shared" si="54"/>
        <v>0</v>
      </c>
      <c r="Q187" s="14">
        <f t="shared" si="55"/>
        <v>113.95348837209296</v>
      </c>
      <c r="R187" s="15">
        <f t="shared" si="56"/>
        <v>0</v>
      </c>
      <c r="S187" s="32">
        <f t="shared" si="38"/>
        <v>225</v>
      </c>
      <c r="T187" s="33">
        <f t="shared" si="39"/>
        <v>285.71428571428572</v>
      </c>
      <c r="U187" s="28"/>
    </row>
    <row r="188" spans="2:21" s="2" customFormat="1" ht="12.45" x14ac:dyDescent="0.25">
      <c r="B188" s="24">
        <f t="shared" si="40"/>
        <v>171</v>
      </c>
      <c r="C188" s="14">
        <f t="shared" si="41"/>
        <v>125.58139534883715</v>
      </c>
      <c r="D188" s="15">
        <f t="shared" si="42"/>
        <v>0</v>
      </c>
      <c r="E188" s="14">
        <f t="shared" si="43"/>
        <v>113.95348837209295</v>
      </c>
      <c r="F188" s="15">
        <f t="shared" si="44"/>
        <v>0</v>
      </c>
      <c r="G188" s="14">
        <f t="shared" si="45"/>
        <v>125.58139534883715</v>
      </c>
      <c r="H188" s="15">
        <f t="shared" si="46"/>
        <v>0</v>
      </c>
      <c r="I188" s="14">
        <f t="shared" si="47"/>
        <v>113.95348837209296</v>
      </c>
      <c r="J188" s="15">
        <f t="shared" si="48"/>
        <v>0</v>
      </c>
      <c r="K188" s="14">
        <f t="shared" si="49"/>
        <v>125.58139534883715</v>
      </c>
      <c r="L188" s="15">
        <f t="shared" si="50"/>
        <v>0</v>
      </c>
      <c r="M188" s="14">
        <f t="shared" si="51"/>
        <v>113.95348837209296</v>
      </c>
      <c r="N188" s="15">
        <f t="shared" si="52"/>
        <v>0</v>
      </c>
      <c r="O188" s="14">
        <f t="shared" si="53"/>
        <v>125.58139534883715</v>
      </c>
      <c r="P188" s="15">
        <f t="shared" si="54"/>
        <v>0</v>
      </c>
      <c r="Q188" s="14">
        <f t="shared" si="55"/>
        <v>113.95348837209296</v>
      </c>
      <c r="R188" s="15">
        <f t="shared" si="56"/>
        <v>0</v>
      </c>
      <c r="S188" s="32">
        <f t="shared" si="38"/>
        <v>227.5</v>
      </c>
      <c r="T188" s="33">
        <f t="shared" si="39"/>
        <v>288.57142857142856</v>
      </c>
      <c r="U188" s="28"/>
    </row>
    <row r="189" spans="2:21" s="2" customFormat="1" ht="12.45" x14ac:dyDescent="0.25">
      <c r="B189" s="24">
        <f t="shared" si="40"/>
        <v>172</v>
      </c>
      <c r="C189" s="14">
        <f t="shared" si="41"/>
        <v>125.58139534883715</v>
      </c>
      <c r="D189" s="15">
        <f t="shared" si="42"/>
        <v>0</v>
      </c>
      <c r="E189" s="14">
        <f t="shared" si="43"/>
        <v>113.95348837209295</v>
      </c>
      <c r="F189" s="15">
        <f t="shared" si="44"/>
        <v>0</v>
      </c>
      <c r="G189" s="14">
        <f t="shared" si="45"/>
        <v>125.58139534883715</v>
      </c>
      <c r="H189" s="15">
        <f t="shared" si="46"/>
        <v>0</v>
      </c>
      <c r="I189" s="14">
        <f t="shared" si="47"/>
        <v>113.95348837209296</v>
      </c>
      <c r="J189" s="15">
        <f t="shared" si="48"/>
        <v>0</v>
      </c>
      <c r="K189" s="14">
        <f t="shared" si="49"/>
        <v>125.58139534883715</v>
      </c>
      <c r="L189" s="15">
        <f t="shared" si="50"/>
        <v>0</v>
      </c>
      <c r="M189" s="14">
        <f t="shared" si="51"/>
        <v>113.95348837209296</v>
      </c>
      <c r="N189" s="15">
        <f t="shared" si="52"/>
        <v>0</v>
      </c>
      <c r="O189" s="14">
        <f t="shared" si="53"/>
        <v>125.58139534883715</v>
      </c>
      <c r="P189" s="15">
        <f t="shared" si="54"/>
        <v>0</v>
      </c>
      <c r="Q189" s="14">
        <f t="shared" si="55"/>
        <v>113.95348837209296</v>
      </c>
      <c r="R189" s="15">
        <f t="shared" si="56"/>
        <v>0</v>
      </c>
      <c r="S189" s="32">
        <f t="shared" si="38"/>
        <v>230</v>
      </c>
      <c r="T189" s="33">
        <f t="shared" si="39"/>
        <v>291.42857142857144</v>
      </c>
      <c r="U189" s="28"/>
    </row>
    <row r="190" spans="2:21" s="2" customFormat="1" ht="12.45" x14ac:dyDescent="0.25">
      <c r="B190" s="24">
        <f t="shared" si="40"/>
        <v>173</v>
      </c>
      <c r="C190" s="14">
        <f t="shared" si="41"/>
        <v>125.58139534883715</v>
      </c>
      <c r="D190" s="15">
        <f t="shared" si="42"/>
        <v>0</v>
      </c>
      <c r="E190" s="14">
        <f t="shared" si="43"/>
        <v>113.95348837209295</v>
      </c>
      <c r="F190" s="15">
        <f t="shared" si="44"/>
        <v>0</v>
      </c>
      <c r="G190" s="14">
        <f t="shared" si="45"/>
        <v>125.58139534883715</v>
      </c>
      <c r="H190" s="15">
        <f t="shared" si="46"/>
        <v>0</v>
      </c>
      <c r="I190" s="14">
        <f t="shared" si="47"/>
        <v>113.95348837209296</v>
      </c>
      <c r="J190" s="15">
        <f t="shared" si="48"/>
        <v>0</v>
      </c>
      <c r="K190" s="14">
        <f t="shared" si="49"/>
        <v>125.58139534883715</v>
      </c>
      <c r="L190" s="15">
        <f t="shared" si="50"/>
        <v>0</v>
      </c>
      <c r="M190" s="14">
        <f t="shared" si="51"/>
        <v>113.95348837209296</v>
      </c>
      <c r="N190" s="15">
        <f t="shared" si="52"/>
        <v>0</v>
      </c>
      <c r="O190" s="14">
        <f t="shared" si="53"/>
        <v>125.58139534883715</v>
      </c>
      <c r="P190" s="15">
        <f t="shared" si="54"/>
        <v>0</v>
      </c>
      <c r="Q190" s="14">
        <f t="shared" si="55"/>
        <v>113.95348837209296</v>
      </c>
      <c r="R190" s="15">
        <f t="shared" si="56"/>
        <v>0</v>
      </c>
      <c r="S190" s="32">
        <f t="shared" si="38"/>
        <v>232.5</v>
      </c>
      <c r="T190" s="33">
        <f t="shared" si="39"/>
        <v>294.28571428571428</v>
      </c>
      <c r="U190" s="28"/>
    </row>
    <row r="191" spans="2:21" s="2" customFormat="1" ht="12.45" x14ac:dyDescent="0.25">
      <c r="B191" s="24">
        <f t="shared" si="40"/>
        <v>174</v>
      </c>
      <c r="C191" s="14">
        <f t="shared" si="41"/>
        <v>125.58139534883715</v>
      </c>
      <c r="D191" s="15">
        <f t="shared" si="42"/>
        <v>0</v>
      </c>
      <c r="E191" s="14">
        <f t="shared" si="43"/>
        <v>113.95348837209295</v>
      </c>
      <c r="F191" s="15">
        <f t="shared" si="44"/>
        <v>0</v>
      </c>
      <c r="G191" s="14">
        <f t="shared" si="45"/>
        <v>125.58139534883715</v>
      </c>
      <c r="H191" s="15">
        <f t="shared" si="46"/>
        <v>0</v>
      </c>
      <c r="I191" s="14">
        <f t="shared" si="47"/>
        <v>113.95348837209296</v>
      </c>
      <c r="J191" s="15">
        <f t="shared" si="48"/>
        <v>0</v>
      </c>
      <c r="K191" s="14">
        <f t="shared" si="49"/>
        <v>125.58139534883715</v>
      </c>
      <c r="L191" s="15">
        <f t="shared" si="50"/>
        <v>0</v>
      </c>
      <c r="M191" s="14">
        <f t="shared" si="51"/>
        <v>113.95348837209296</v>
      </c>
      <c r="N191" s="15">
        <f t="shared" si="52"/>
        <v>0</v>
      </c>
      <c r="O191" s="14">
        <f t="shared" si="53"/>
        <v>125.58139534883715</v>
      </c>
      <c r="P191" s="15">
        <f t="shared" si="54"/>
        <v>0</v>
      </c>
      <c r="Q191" s="14">
        <f t="shared" si="55"/>
        <v>113.95348837209296</v>
      </c>
      <c r="R191" s="15">
        <f t="shared" si="56"/>
        <v>0</v>
      </c>
      <c r="S191" s="32">
        <f t="shared" si="38"/>
        <v>235</v>
      </c>
      <c r="T191" s="33">
        <f t="shared" si="39"/>
        <v>297.14285714285717</v>
      </c>
      <c r="U191" s="28"/>
    </row>
    <row r="192" spans="2:21" s="2" customFormat="1" ht="12.45" x14ac:dyDescent="0.25">
      <c r="B192" s="24">
        <f t="shared" si="40"/>
        <v>175</v>
      </c>
      <c r="C192" s="14">
        <f t="shared" si="41"/>
        <v>125.58139534883715</v>
      </c>
      <c r="D192" s="15">
        <f t="shared" si="42"/>
        <v>0</v>
      </c>
      <c r="E192" s="14">
        <f t="shared" si="43"/>
        <v>113.95348837209295</v>
      </c>
      <c r="F192" s="15">
        <f t="shared" si="44"/>
        <v>0</v>
      </c>
      <c r="G192" s="14">
        <f t="shared" si="45"/>
        <v>125.58139534883715</v>
      </c>
      <c r="H192" s="15">
        <f t="shared" si="46"/>
        <v>0</v>
      </c>
      <c r="I192" s="14">
        <f t="shared" si="47"/>
        <v>113.95348837209296</v>
      </c>
      <c r="J192" s="15">
        <f t="shared" si="48"/>
        <v>0</v>
      </c>
      <c r="K192" s="14">
        <f t="shared" si="49"/>
        <v>125.58139534883715</v>
      </c>
      <c r="L192" s="15">
        <f t="shared" si="50"/>
        <v>0</v>
      </c>
      <c r="M192" s="14">
        <f t="shared" si="51"/>
        <v>113.95348837209296</v>
      </c>
      <c r="N192" s="15">
        <f t="shared" si="52"/>
        <v>0</v>
      </c>
      <c r="O192" s="14">
        <f t="shared" si="53"/>
        <v>125.58139534883715</v>
      </c>
      <c r="P192" s="15">
        <f t="shared" si="54"/>
        <v>0</v>
      </c>
      <c r="Q192" s="14">
        <f t="shared" si="55"/>
        <v>113.95348837209296</v>
      </c>
      <c r="R192" s="15">
        <f t="shared" si="56"/>
        <v>0</v>
      </c>
      <c r="S192" s="32">
        <f t="shared" si="38"/>
        <v>237.5</v>
      </c>
      <c r="T192" s="33">
        <f t="shared" si="39"/>
        <v>300</v>
      </c>
      <c r="U192" s="28"/>
    </row>
    <row r="193" spans="2:21" s="2" customFormat="1" ht="12.45" x14ac:dyDescent="0.25">
      <c r="B193" s="24">
        <f t="shared" si="40"/>
        <v>176</v>
      </c>
      <c r="C193" s="14">
        <f t="shared" si="41"/>
        <v>125.58139534883715</v>
      </c>
      <c r="D193" s="15">
        <f t="shared" si="42"/>
        <v>0</v>
      </c>
      <c r="E193" s="14">
        <f t="shared" si="43"/>
        <v>113.95348837209295</v>
      </c>
      <c r="F193" s="15">
        <f t="shared" si="44"/>
        <v>0</v>
      </c>
      <c r="G193" s="14">
        <f t="shared" si="45"/>
        <v>125.58139534883715</v>
      </c>
      <c r="H193" s="15">
        <f t="shared" si="46"/>
        <v>0</v>
      </c>
      <c r="I193" s="14">
        <f t="shared" si="47"/>
        <v>113.95348837209296</v>
      </c>
      <c r="J193" s="15">
        <f t="shared" si="48"/>
        <v>0</v>
      </c>
      <c r="K193" s="14">
        <f t="shared" si="49"/>
        <v>125.58139534883715</v>
      </c>
      <c r="L193" s="15">
        <f t="shared" si="50"/>
        <v>0</v>
      </c>
      <c r="M193" s="14">
        <f t="shared" si="51"/>
        <v>113.95348837209296</v>
      </c>
      <c r="N193" s="15">
        <f t="shared" si="52"/>
        <v>0</v>
      </c>
      <c r="O193" s="14">
        <f t="shared" si="53"/>
        <v>125.58139534883715</v>
      </c>
      <c r="P193" s="15">
        <f t="shared" si="54"/>
        <v>0</v>
      </c>
      <c r="Q193" s="14">
        <f t="shared" si="55"/>
        <v>113.95348837209296</v>
      </c>
      <c r="R193" s="15">
        <f t="shared" si="56"/>
        <v>0</v>
      </c>
      <c r="S193" s="32">
        <f t="shared" si="38"/>
        <v>240</v>
      </c>
      <c r="T193" s="33">
        <f t="shared" si="39"/>
        <v>302.85714285714289</v>
      </c>
      <c r="U193" s="28"/>
    </row>
    <row r="194" spans="2:21" s="2" customFormat="1" ht="12.45" x14ac:dyDescent="0.25">
      <c r="B194" s="24">
        <f t="shared" si="40"/>
        <v>177</v>
      </c>
      <c r="C194" s="14">
        <f t="shared" si="41"/>
        <v>125.58139534883715</v>
      </c>
      <c r="D194" s="15">
        <f t="shared" si="42"/>
        <v>0</v>
      </c>
      <c r="E194" s="14">
        <f t="shared" si="43"/>
        <v>113.95348837209295</v>
      </c>
      <c r="F194" s="15">
        <f t="shared" si="44"/>
        <v>0</v>
      </c>
      <c r="G194" s="14">
        <f t="shared" si="45"/>
        <v>125.58139534883715</v>
      </c>
      <c r="H194" s="15">
        <f t="shared" si="46"/>
        <v>0</v>
      </c>
      <c r="I194" s="14">
        <f t="shared" si="47"/>
        <v>113.95348837209296</v>
      </c>
      <c r="J194" s="15">
        <f t="shared" si="48"/>
        <v>0</v>
      </c>
      <c r="K194" s="14">
        <f t="shared" si="49"/>
        <v>125.58139534883715</v>
      </c>
      <c r="L194" s="15">
        <f t="shared" si="50"/>
        <v>0</v>
      </c>
      <c r="M194" s="14">
        <f t="shared" si="51"/>
        <v>113.95348837209296</v>
      </c>
      <c r="N194" s="15">
        <f t="shared" si="52"/>
        <v>0</v>
      </c>
      <c r="O194" s="14">
        <f t="shared" si="53"/>
        <v>125.58139534883715</v>
      </c>
      <c r="P194" s="15">
        <f t="shared" si="54"/>
        <v>0</v>
      </c>
      <c r="Q194" s="14">
        <f t="shared" si="55"/>
        <v>113.95348837209296</v>
      </c>
      <c r="R194" s="15">
        <f t="shared" si="56"/>
        <v>0</v>
      </c>
      <c r="S194" s="32">
        <f t="shared" si="38"/>
        <v>242.5</v>
      </c>
      <c r="T194" s="33">
        <f t="shared" si="39"/>
        <v>305.71428571428572</v>
      </c>
      <c r="U194" s="28"/>
    </row>
    <row r="195" spans="2:21" s="2" customFormat="1" ht="12.45" x14ac:dyDescent="0.25">
      <c r="B195" s="24">
        <f t="shared" si="40"/>
        <v>178</v>
      </c>
      <c r="C195" s="14">
        <f t="shared" si="41"/>
        <v>125.58139534883715</v>
      </c>
      <c r="D195" s="15">
        <f t="shared" si="42"/>
        <v>0</v>
      </c>
      <c r="E195" s="14">
        <f t="shared" si="43"/>
        <v>113.95348837209295</v>
      </c>
      <c r="F195" s="15">
        <f t="shared" si="44"/>
        <v>0</v>
      </c>
      <c r="G195" s="14">
        <f t="shared" si="45"/>
        <v>125.58139534883715</v>
      </c>
      <c r="H195" s="15">
        <f t="shared" si="46"/>
        <v>0</v>
      </c>
      <c r="I195" s="14">
        <f t="shared" si="47"/>
        <v>113.95348837209296</v>
      </c>
      <c r="J195" s="15">
        <f t="shared" si="48"/>
        <v>0</v>
      </c>
      <c r="K195" s="14">
        <f t="shared" si="49"/>
        <v>125.58139534883715</v>
      </c>
      <c r="L195" s="15">
        <f t="shared" si="50"/>
        <v>0</v>
      </c>
      <c r="M195" s="14">
        <f t="shared" si="51"/>
        <v>113.95348837209296</v>
      </c>
      <c r="N195" s="15">
        <f t="shared" si="52"/>
        <v>0</v>
      </c>
      <c r="O195" s="14">
        <f t="shared" si="53"/>
        <v>125.58139534883715</v>
      </c>
      <c r="P195" s="15">
        <f t="shared" si="54"/>
        <v>0</v>
      </c>
      <c r="Q195" s="14">
        <f t="shared" si="55"/>
        <v>113.95348837209296</v>
      </c>
      <c r="R195" s="15">
        <f t="shared" si="56"/>
        <v>0</v>
      </c>
      <c r="S195" s="32">
        <f t="shared" si="38"/>
        <v>245</v>
      </c>
      <c r="T195" s="33">
        <f t="shared" si="39"/>
        <v>308.57142857142856</v>
      </c>
      <c r="U195" s="28"/>
    </row>
    <row r="196" spans="2:21" s="2" customFormat="1" ht="12.45" x14ac:dyDescent="0.25">
      <c r="B196" s="24">
        <f t="shared" si="40"/>
        <v>179</v>
      </c>
      <c r="C196" s="14">
        <f t="shared" si="41"/>
        <v>125.58139534883715</v>
      </c>
      <c r="D196" s="15">
        <f t="shared" si="42"/>
        <v>0</v>
      </c>
      <c r="E196" s="14">
        <f t="shared" si="43"/>
        <v>113.95348837209295</v>
      </c>
      <c r="F196" s="15">
        <f t="shared" si="44"/>
        <v>0</v>
      </c>
      <c r="G196" s="14">
        <f t="shared" si="45"/>
        <v>125.58139534883715</v>
      </c>
      <c r="H196" s="15">
        <f t="shared" si="46"/>
        <v>0</v>
      </c>
      <c r="I196" s="14">
        <f t="shared" si="47"/>
        <v>113.95348837209296</v>
      </c>
      <c r="J196" s="15">
        <f t="shared" si="48"/>
        <v>0</v>
      </c>
      <c r="K196" s="14">
        <f t="shared" si="49"/>
        <v>125.58139534883715</v>
      </c>
      <c r="L196" s="15">
        <f t="shared" si="50"/>
        <v>0</v>
      </c>
      <c r="M196" s="14">
        <f t="shared" si="51"/>
        <v>113.95348837209296</v>
      </c>
      <c r="N196" s="15">
        <f t="shared" si="52"/>
        <v>0</v>
      </c>
      <c r="O196" s="14">
        <f t="shared" si="53"/>
        <v>125.58139534883715</v>
      </c>
      <c r="P196" s="15">
        <f t="shared" si="54"/>
        <v>0</v>
      </c>
      <c r="Q196" s="14">
        <f t="shared" si="55"/>
        <v>113.95348837209296</v>
      </c>
      <c r="R196" s="15">
        <f t="shared" si="56"/>
        <v>0</v>
      </c>
      <c r="S196" s="32">
        <f t="shared" si="38"/>
        <v>247.5</v>
      </c>
      <c r="T196" s="33">
        <f t="shared" si="39"/>
        <v>311.42857142857144</v>
      </c>
      <c r="U196" s="28"/>
    </row>
    <row r="197" spans="2:21" s="2" customFormat="1" ht="12.45" x14ac:dyDescent="0.25">
      <c r="B197" s="24">
        <f t="shared" si="40"/>
        <v>180</v>
      </c>
      <c r="C197" s="14">
        <f t="shared" si="41"/>
        <v>125.58139534883715</v>
      </c>
      <c r="D197" s="15">
        <f t="shared" si="42"/>
        <v>0</v>
      </c>
      <c r="E197" s="14">
        <f t="shared" si="43"/>
        <v>113.95348837209295</v>
      </c>
      <c r="F197" s="15">
        <f t="shared" si="44"/>
        <v>0</v>
      </c>
      <c r="G197" s="14">
        <f t="shared" si="45"/>
        <v>125.58139534883715</v>
      </c>
      <c r="H197" s="15">
        <f t="shared" si="46"/>
        <v>0</v>
      </c>
      <c r="I197" s="14">
        <f t="shared" si="47"/>
        <v>113.95348837209296</v>
      </c>
      <c r="J197" s="15">
        <f t="shared" si="48"/>
        <v>0</v>
      </c>
      <c r="K197" s="14">
        <f t="shared" si="49"/>
        <v>125.58139534883715</v>
      </c>
      <c r="L197" s="15">
        <f t="shared" si="50"/>
        <v>0</v>
      </c>
      <c r="M197" s="14">
        <f t="shared" si="51"/>
        <v>113.95348837209296</v>
      </c>
      <c r="N197" s="15">
        <f t="shared" si="52"/>
        <v>0</v>
      </c>
      <c r="O197" s="14">
        <f t="shared" si="53"/>
        <v>125.58139534883715</v>
      </c>
      <c r="P197" s="15">
        <f t="shared" si="54"/>
        <v>0</v>
      </c>
      <c r="Q197" s="14">
        <f t="shared" si="55"/>
        <v>113.95348837209296</v>
      </c>
      <c r="R197" s="15">
        <f t="shared" si="56"/>
        <v>0</v>
      </c>
      <c r="S197" s="32">
        <f t="shared" si="38"/>
        <v>250</v>
      </c>
      <c r="T197" s="33">
        <f t="shared" si="39"/>
        <v>314.28571428571433</v>
      </c>
      <c r="U197" s="28"/>
    </row>
    <row r="198" spans="2:21" s="2" customFormat="1" ht="12.45" x14ac:dyDescent="0.25">
      <c r="B198" s="24">
        <f t="shared" si="40"/>
        <v>181</v>
      </c>
      <c r="C198" s="14">
        <f t="shared" si="41"/>
        <v>125.58139534883715</v>
      </c>
      <c r="D198" s="15">
        <f t="shared" si="42"/>
        <v>0</v>
      </c>
      <c r="E198" s="14">
        <f t="shared" si="43"/>
        <v>113.95348837209295</v>
      </c>
      <c r="F198" s="15">
        <f t="shared" si="44"/>
        <v>0</v>
      </c>
      <c r="G198" s="14">
        <f t="shared" si="45"/>
        <v>125.58139534883715</v>
      </c>
      <c r="H198" s="15">
        <f t="shared" si="46"/>
        <v>0</v>
      </c>
      <c r="I198" s="14">
        <f t="shared" si="47"/>
        <v>113.95348837209296</v>
      </c>
      <c r="J198" s="15">
        <f t="shared" si="48"/>
        <v>0</v>
      </c>
      <c r="K198" s="14">
        <f t="shared" si="49"/>
        <v>125.58139534883715</v>
      </c>
      <c r="L198" s="15">
        <f t="shared" si="50"/>
        <v>0</v>
      </c>
      <c r="M198" s="14">
        <f t="shared" si="51"/>
        <v>113.95348837209296</v>
      </c>
      <c r="N198" s="15">
        <f t="shared" si="52"/>
        <v>0</v>
      </c>
      <c r="O198" s="14">
        <f t="shared" si="53"/>
        <v>125.58139534883715</v>
      </c>
      <c r="P198" s="15">
        <f t="shared" si="54"/>
        <v>0</v>
      </c>
      <c r="Q198" s="14">
        <f t="shared" si="55"/>
        <v>113.95348837209296</v>
      </c>
      <c r="R198" s="15">
        <f t="shared" si="56"/>
        <v>0</v>
      </c>
      <c r="S198" s="32">
        <f t="shared" si="38"/>
        <v>252.5</v>
      </c>
      <c r="T198" s="33">
        <f t="shared" si="39"/>
        <v>317.14285714285711</v>
      </c>
      <c r="U198" s="28"/>
    </row>
    <row r="199" spans="2:21" s="2" customFormat="1" ht="12.45" x14ac:dyDescent="0.25">
      <c r="B199" s="24">
        <f t="shared" si="40"/>
        <v>182</v>
      </c>
      <c r="C199" s="14">
        <f t="shared" si="41"/>
        <v>125.58139534883715</v>
      </c>
      <c r="D199" s="15">
        <f t="shared" si="42"/>
        <v>0</v>
      </c>
      <c r="E199" s="14">
        <f t="shared" si="43"/>
        <v>113.95348837209295</v>
      </c>
      <c r="F199" s="15">
        <f t="shared" si="44"/>
        <v>0</v>
      </c>
      <c r="G199" s="14">
        <f t="shared" si="45"/>
        <v>125.58139534883715</v>
      </c>
      <c r="H199" s="15">
        <f t="shared" si="46"/>
        <v>0</v>
      </c>
      <c r="I199" s="14">
        <f t="shared" si="47"/>
        <v>113.95348837209296</v>
      </c>
      <c r="J199" s="15">
        <f t="shared" si="48"/>
        <v>0</v>
      </c>
      <c r="K199" s="14">
        <f t="shared" si="49"/>
        <v>125.58139534883715</v>
      </c>
      <c r="L199" s="15">
        <f t="shared" si="50"/>
        <v>0</v>
      </c>
      <c r="M199" s="14">
        <f t="shared" si="51"/>
        <v>113.95348837209296</v>
      </c>
      <c r="N199" s="15">
        <f t="shared" si="52"/>
        <v>0</v>
      </c>
      <c r="O199" s="14">
        <f t="shared" si="53"/>
        <v>125.58139534883715</v>
      </c>
      <c r="P199" s="15">
        <f t="shared" si="54"/>
        <v>0</v>
      </c>
      <c r="Q199" s="14">
        <f t="shared" si="55"/>
        <v>113.95348837209296</v>
      </c>
      <c r="R199" s="15">
        <f t="shared" si="56"/>
        <v>0</v>
      </c>
      <c r="S199" s="32">
        <f t="shared" si="38"/>
        <v>255</v>
      </c>
      <c r="T199" s="33">
        <f t="shared" si="39"/>
        <v>320</v>
      </c>
      <c r="U199" s="28"/>
    </row>
    <row r="200" spans="2:21" s="2" customFormat="1" ht="12.45" x14ac:dyDescent="0.25">
      <c r="B200" s="24">
        <f t="shared" si="40"/>
        <v>183</v>
      </c>
      <c r="C200" s="14">
        <f t="shared" si="41"/>
        <v>125.58139534883715</v>
      </c>
      <c r="D200" s="15">
        <f t="shared" si="42"/>
        <v>0</v>
      </c>
      <c r="E200" s="14">
        <f t="shared" si="43"/>
        <v>113.95348837209295</v>
      </c>
      <c r="F200" s="15">
        <f t="shared" si="44"/>
        <v>0</v>
      </c>
      <c r="G200" s="14">
        <f t="shared" si="45"/>
        <v>125.58139534883715</v>
      </c>
      <c r="H200" s="15">
        <f t="shared" si="46"/>
        <v>0</v>
      </c>
      <c r="I200" s="14">
        <f t="shared" si="47"/>
        <v>113.95348837209296</v>
      </c>
      <c r="J200" s="15">
        <f t="shared" si="48"/>
        <v>0</v>
      </c>
      <c r="K200" s="14">
        <f t="shared" si="49"/>
        <v>125.58139534883715</v>
      </c>
      <c r="L200" s="15">
        <f t="shared" si="50"/>
        <v>0</v>
      </c>
      <c r="M200" s="14">
        <f t="shared" si="51"/>
        <v>113.95348837209296</v>
      </c>
      <c r="N200" s="15">
        <f t="shared" si="52"/>
        <v>0</v>
      </c>
      <c r="O200" s="14">
        <f t="shared" si="53"/>
        <v>125.58139534883715</v>
      </c>
      <c r="P200" s="15">
        <f t="shared" si="54"/>
        <v>0</v>
      </c>
      <c r="Q200" s="14">
        <f t="shared" si="55"/>
        <v>113.95348837209296</v>
      </c>
      <c r="R200" s="15">
        <f t="shared" si="56"/>
        <v>0</v>
      </c>
      <c r="S200" s="32">
        <f t="shared" si="38"/>
        <v>257.5</v>
      </c>
      <c r="T200" s="33">
        <f t="shared" si="39"/>
        <v>322.85714285714289</v>
      </c>
      <c r="U200" s="28"/>
    </row>
    <row r="201" spans="2:21" s="2" customFormat="1" ht="12.45" x14ac:dyDescent="0.25">
      <c r="B201" s="24">
        <f t="shared" si="40"/>
        <v>184</v>
      </c>
      <c r="C201" s="14">
        <f t="shared" si="41"/>
        <v>125.58139534883715</v>
      </c>
      <c r="D201" s="15">
        <f t="shared" si="42"/>
        <v>0</v>
      </c>
      <c r="E201" s="14">
        <f t="shared" si="43"/>
        <v>113.95348837209295</v>
      </c>
      <c r="F201" s="15">
        <f t="shared" si="44"/>
        <v>0</v>
      </c>
      <c r="G201" s="14">
        <f t="shared" si="45"/>
        <v>125.58139534883715</v>
      </c>
      <c r="H201" s="15">
        <f t="shared" si="46"/>
        <v>0</v>
      </c>
      <c r="I201" s="14">
        <f t="shared" si="47"/>
        <v>113.95348837209296</v>
      </c>
      <c r="J201" s="15">
        <f t="shared" si="48"/>
        <v>0</v>
      </c>
      <c r="K201" s="14">
        <f t="shared" si="49"/>
        <v>125.58139534883715</v>
      </c>
      <c r="L201" s="15">
        <f t="shared" si="50"/>
        <v>0</v>
      </c>
      <c r="M201" s="14">
        <f t="shared" si="51"/>
        <v>113.95348837209296</v>
      </c>
      <c r="N201" s="15">
        <f t="shared" si="52"/>
        <v>0</v>
      </c>
      <c r="O201" s="14">
        <f t="shared" si="53"/>
        <v>125.58139534883715</v>
      </c>
      <c r="P201" s="15">
        <f t="shared" si="54"/>
        <v>0</v>
      </c>
      <c r="Q201" s="14">
        <f t="shared" si="55"/>
        <v>113.95348837209296</v>
      </c>
      <c r="R201" s="15">
        <f t="shared" si="56"/>
        <v>0</v>
      </c>
      <c r="S201" s="32">
        <f t="shared" si="38"/>
        <v>260</v>
      </c>
      <c r="T201" s="33">
        <f t="shared" si="39"/>
        <v>325.71428571428578</v>
      </c>
      <c r="U201" s="28"/>
    </row>
    <row r="202" spans="2:21" s="2" customFormat="1" ht="12.45" x14ac:dyDescent="0.25">
      <c r="B202" s="24">
        <f t="shared" si="40"/>
        <v>185</v>
      </c>
      <c r="C202" s="14">
        <f t="shared" si="41"/>
        <v>125.58139534883715</v>
      </c>
      <c r="D202" s="15">
        <f t="shared" si="42"/>
        <v>0</v>
      </c>
      <c r="E202" s="14">
        <f t="shared" si="43"/>
        <v>113.95348837209295</v>
      </c>
      <c r="F202" s="15">
        <f t="shared" si="44"/>
        <v>0</v>
      </c>
      <c r="G202" s="14">
        <f t="shared" si="45"/>
        <v>125.58139534883715</v>
      </c>
      <c r="H202" s="15">
        <f t="shared" si="46"/>
        <v>0</v>
      </c>
      <c r="I202" s="14">
        <f t="shared" si="47"/>
        <v>113.95348837209296</v>
      </c>
      <c r="J202" s="15">
        <f t="shared" si="48"/>
        <v>0</v>
      </c>
      <c r="K202" s="14">
        <f t="shared" si="49"/>
        <v>125.58139534883715</v>
      </c>
      <c r="L202" s="15">
        <f t="shared" si="50"/>
        <v>0</v>
      </c>
      <c r="M202" s="14">
        <f t="shared" si="51"/>
        <v>113.95348837209296</v>
      </c>
      <c r="N202" s="15">
        <f t="shared" si="52"/>
        <v>0</v>
      </c>
      <c r="O202" s="14">
        <f t="shared" si="53"/>
        <v>125.58139534883715</v>
      </c>
      <c r="P202" s="15">
        <f t="shared" si="54"/>
        <v>0</v>
      </c>
      <c r="Q202" s="14">
        <f t="shared" si="55"/>
        <v>113.95348837209296</v>
      </c>
      <c r="R202" s="15">
        <f t="shared" si="56"/>
        <v>0</v>
      </c>
      <c r="S202" s="32">
        <f t="shared" si="38"/>
        <v>262.5</v>
      </c>
      <c r="T202" s="33">
        <f t="shared" si="39"/>
        <v>328.57142857142856</v>
      </c>
      <c r="U202" s="28"/>
    </row>
    <row r="203" spans="2:21" s="2" customFormat="1" ht="12.45" x14ac:dyDescent="0.25">
      <c r="B203" s="24">
        <f t="shared" si="40"/>
        <v>186</v>
      </c>
      <c r="C203" s="14">
        <f t="shared" si="41"/>
        <v>125.58139534883715</v>
      </c>
      <c r="D203" s="15">
        <f t="shared" si="42"/>
        <v>0</v>
      </c>
      <c r="E203" s="14">
        <f t="shared" si="43"/>
        <v>113.95348837209295</v>
      </c>
      <c r="F203" s="15">
        <f t="shared" si="44"/>
        <v>0</v>
      </c>
      <c r="G203" s="14">
        <f t="shared" si="45"/>
        <v>125.58139534883715</v>
      </c>
      <c r="H203" s="15">
        <f t="shared" si="46"/>
        <v>0</v>
      </c>
      <c r="I203" s="14">
        <f t="shared" si="47"/>
        <v>113.95348837209296</v>
      </c>
      <c r="J203" s="15">
        <f t="shared" si="48"/>
        <v>0</v>
      </c>
      <c r="K203" s="14">
        <f t="shared" si="49"/>
        <v>125.58139534883715</v>
      </c>
      <c r="L203" s="15">
        <f t="shared" si="50"/>
        <v>0</v>
      </c>
      <c r="M203" s="14">
        <f t="shared" si="51"/>
        <v>113.95348837209296</v>
      </c>
      <c r="N203" s="15">
        <f t="shared" si="52"/>
        <v>0</v>
      </c>
      <c r="O203" s="14">
        <f t="shared" si="53"/>
        <v>125.58139534883715</v>
      </c>
      <c r="P203" s="15">
        <f t="shared" si="54"/>
        <v>0</v>
      </c>
      <c r="Q203" s="14">
        <f t="shared" si="55"/>
        <v>113.95348837209296</v>
      </c>
      <c r="R203" s="15">
        <f t="shared" si="56"/>
        <v>0</v>
      </c>
      <c r="S203" s="32">
        <f t="shared" si="38"/>
        <v>265</v>
      </c>
      <c r="T203" s="33">
        <f t="shared" si="39"/>
        <v>331.42857142857144</v>
      </c>
      <c r="U203" s="28"/>
    </row>
    <row r="204" spans="2:21" s="2" customFormat="1" ht="12.45" x14ac:dyDescent="0.25">
      <c r="B204" s="24">
        <f t="shared" si="40"/>
        <v>187</v>
      </c>
      <c r="C204" s="14">
        <f t="shared" si="41"/>
        <v>125.58139534883715</v>
      </c>
      <c r="D204" s="15">
        <f t="shared" si="42"/>
        <v>0</v>
      </c>
      <c r="E204" s="14">
        <f t="shared" si="43"/>
        <v>113.95348837209295</v>
      </c>
      <c r="F204" s="15">
        <f t="shared" si="44"/>
        <v>0</v>
      </c>
      <c r="G204" s="14">
        <f t="shared" si="45"/>
        <v>125.58139534883715</v>
      </c>
      <c r="H204" s="15">
        <f t="shared" si="46"/>
        <v>0</v>
      </c>
      <c r="I204" s="14">
        <f t="shared" si="47"/>
        <v>113.95348837209296</v>
      </c>
      <c r="J204" s="15">
        <f t="shared" si="48"/>
        <v>0</v>
      </c>
      <c r="K204" s="14">
        <f t="shared" si="49"/>
        <v>125.58139534883715</v>
      </c>
      <c r="L204" s="15">
        <f t="shared" si="50"/>
        <v>0</v>
      </c>
      <c r="M204" s="14">
        <f t="shared" si="51"/>
        <v>113.95348837209296</v>
      </c>
      <c r="N204" s="15">
        <f t="shared" si="52"/>
        <v>0</v>
      </c>
      <c r="O204" s="14">
        <f t="shared" si="53"/>
        <v>125.58139534883715</v>
      </c>
      <c r="P204" s="15">
        <f t="shared" si="54"/>
        <v>0</v>
      </c>
      <c r="Q204" s="14">
        <f t="shared" si="55"/>
        <v>113.95348837209296</v>
      </c>
      <c r="R204" s="15">
        <f t="shared" si="56"/>
        <v>0</v>
      </c>
      <c r="S204" s="32">
        <f t="shared" si="38"/>
        <v>267.5</v>
      </c>
      <c r="T204" s="33">
        <f t="shared" si="39"/>
        <v>334.28571428571433</v>
      </c>
      <c r="U204" s="28"/>
    </row>
    <row r="205" spans="2:21" s="2" customFormat="1" ht="12.45" x14ac:dyDescent="0.25">
      <c r="B205" s="24">
        <f t="shared" si="40"/>
        <v>188</v>
      </c>
      <c r="C205" s="14">
        <f t="shared" si="41"/>
        <v>125.58139534883715</v>
      </c>
      <c r="D205" s="15">
        <f t="shared" si="42"/>
        <v>0</v>
      </c>
      <c r="E205" s="14">
        <f t="shared" si="43"/>
        <v>113.95348837209295</v>
      </c>
      <c r="F205" s="15">
        <f t="shared" si="44"/>
        <v>0</v>
      </c>
      <c r="G205" s="14">
        <f t="shared" si="45"/>
        <v>125.58139534883715</v>
      </c>
      <c r="H205" s="15">
        <f t="shared" si="46"/>
        <v>0</v>
      </c>
      <c r="I205" s="14">
        <f t="shared" si="47"/>
        <v>113.95348837209296</v>
      </c>
      <c r="J205" s="15">
        <f t="shared" si="48"/>
        <v>0</v>
      </c>
      <c r="K205" s="14">
        <f t="shared" si="49"/>
        <v>125.58139534883715</v>
      </c>
      <c r="L205" s="15">
        <f t="shared" si="50"/>
        <v>0</v>
      </c>
      <c r="M205" s="14">
        <f t="shared" si="51"/>
        <v>113.95348837209296</v>
      </c>
      <c r="N205" s="15">
        <f t="shared" si="52"/>
        <v>0</v>
      </c>
      <c r="O205" s="14">
        <f t="shared" si="53"/>
        <v>125.58139534883715</v>
      </c>
      <c r="P205" s="15">
        <f t="shared" si="54"/>
        <v>0</v>
      </c>
      <c r="Q205" s="14">
        <f t="shared" si="55"/>
        <v>113.95348837209296</v>
      </c>
      <c r="R205" s="15">
        <f t="shared" si="56"/>
        <v>0</v>
      </c>
      <c r="S205" s="32">
        <f t="shared" si="38"/>
        <v>270</v>
      </c>
      <c r="T205" s="33">
        <f t="shared" si="39"/>
        <v>337.14285714285711</v>
      </c>
      <c r="U205" s="28"/>
    </row>
    <row r="206" spans="2:21" s="2" customFormat="1" ht="12.45" x14ac:dyDescent="0.25">
      <c r="B206" s="24">
        <f t="shared" si="40"/>
        <v>189</v>
      </c>
      <c r="C206" s="14">
        <f t="shared" si="41"/>
        <v>125.58139534883715</v>
      </c>
      <c r="D206" s="15">
        <f t="shared" si="42"/>
        <v>0</v>
      </c>
      <c r="E206" s="14">
        <f t="shared" si="43"/>
        <v>113.95348837209295</v>
      </c>
      <c r="F206" s="15">
        <f t="shared" si="44"/>
        <v>0</v>
      </c>
      <c r="G206" s="14">
        <f t="shared" si="45"/>
        <v>125.58139534883715</v>
      </c>
      <c r="H206" s="15">
        <f t="shared" si="46"/>
        <v>0</v>
      </c>
      <c r="I206" s="14">
        <f t="shared" si="47"/>
        <v>113.95348837209296</v>
      </c>
      <c r="J206" s="15">
        <f t="shared" si="48"/>
        <v>0</v>
      </c>
      <c r="K206" s="14">
        <f t="shared" si="49"/>
        <v>125.58139534883715</v>
      </c>
      <c r="L206" s="15">
        <f t="shared" si="50"/>
        <v>0</v>
      </c>
      <c r="M206" s="14">
        <f t="shared" si="51"/>
        <v>113.95348837209296</v>
      </c>
      <c r="N206" s="15">
        <f t="shared" si="52"/>
        <v>0</v>
      </c>
      <c r="O206" s="14">
        <f t="shared" si="53"/>
        <v>125.58139534883715</v>
      </c>
      <c r="P206" s="15">
        <f t="shared" si="54"/>
        <v>0</v>
      </c>
      <c r="Q206" s="14">
        <f t="shared" si="55"/>
        <v>113.95348837209296</v>
      </c>
      <c r="R206" s="15">
        <f t="shared" si="56"/>
        <v>0</v>
      </c>
      <c r="S206" s="32">
        <f t="shared" si="38"/>
        <v>272.5</v>
      </c>
      <c r="T206" s="33">
        <f t="shared" si="39"/>
        <v>340</v>
      </c>
      <c r="U206" s="28"/>
    </row>
    <row r="207" spans="2:21" s="2" customFormat="1" ht="12.45" x14ac:dyDescent="0.25">
      <c r="B207" s="24">
        <f t="shared" si="40"/>
        <v>190</v>
      </c>
      <c r="C207" s="14">
        <f t="shared" si="41"/>
        <v>125.58139534883715</v>
      </c>
      <c r="D207" s="15">
        <f t="shared" si="42"/>
        <v>0</v>
      </c>
      <c r="E207" s="14">
        <f t="shared" si="43"/>
        <v>113.95348837209295</v>
      </c>
      <c r="F207" s="15">
        <f t="shared" si="44"/>
        <v>0</v>
      </c>
      <c r="G207" s="14">
        <f t="shared" si="45"/>
        <v>125.58139534883715</v>
      </c>
      <c r="H207" s="15">
        <f t="shared" si="46"/>
        <v>0</v>
      </c>
      <c r="I207" s="14">
        <f t="shared" si="47"/>
        <v>113.95348837209296</v>
      </c>
      <c r="J207" s="15">
        <f t="shared" si="48"/>
        <v>0</v>
      </c>
      <c r="K207" s="14">
        <f t="shared" si="49"/>
        <v>125.58139534883715</v>
      </c>
      <c r="L207" s="15">
        <f t="shared" si="50"/>
        <v>0</v>
      </c>
      <c r="M207" s="14">
        <f t="shared" si="51"/>
        <v>113.95348837209296</v>
      </c>
      <c r="N207" s="15">
        <f t="shared" si="52"/>
        <v>0</v>
      </c>
      <c r="O207" s="14">
        <f t="shared" si="53"/>
        <v>125.58139534883715</v>
      </c>
      <c r="P207" s="15">
        <f t="shared" si="54"/>
        <v>0</v>
      </c>
      <c r="Q207" s="14">
        <f t="shared" si="55"/>
        <v>113.95348837209296</v>
      </c>
      <c r="R207" s="15">
        <f t="shared" si="56"/>
        <v>0</v>
      </c>
      <c r="S207" s="32">
        <f t="shared" si="38"/>
        <v>275</v>
      </c>
      <c r="T207" s="33">
        <f t="shared" si="39"/>
        <v>342.85714285714289</v>
      </c>
      <c r="U207" s="28"/>
    </row>
    <row r="208" spans="2:21" s="2" customFormat="1" ht="12.45" x14ac:dyDescent="0.25">
      <c r="B208" s="24">
        <f t="shared" si="40"/>
        <v>191</v>
      </c>
      <c r="C208" s="14">
        <f t="shared" si="41"/>
        <v>125.58139534883715</v>
      </c>
      <c r="D208" s="15">
        <f t="shared" si="42"/>
        <v>0</v>
      </c>
      <c r="E208" s="14">
        <f t="shared" si="43"/>
        <v>113.95348837209295</v>
      </c>
      <c r="F208" s="15">
        <f t="shared" si="44"/>
        <v>0</v>
      </c>
      <c r="G208" s="14">
        <f t="shared" si="45"/>
        <v>125.58139534883715</v>
      </c>
      <c r="H208" s="15">
        <f t="shared" si="46"/>
        <v>0</v>
      </c>
      <c r="I208" s="14">
        <f t="shared" si="47"/>
        <v>113.95348837209296</v>
      </c>
      <c r="J208" s="15">
        <f t="shared" si="48"/>
        <v>0</v>
      </c>
      <c r="K208" s="14">
        <f t="shared" si="49"/>
        <v>125.58139534883715</v>
      </c>
      <c r="L208" s="15">
        <f t="shared" si="50"/>
        <v>0</v>
      </c>
      <c r="M208" s="14">
        <f t="shared" si="51"/>
        <v>113.95348837209296</v>
      </c>
      <c r="N208" s="15">
        <f t="shared" si="52"/>
        <v>0</v>
      </c>
      <c r="O208" s="14">
        <f t="shared" si="53"/>
        <v>125.58139534883715</v>
      </c>
      <c r="P208" s="15">
        <f t="shared" si="54"/>
        <v>0</v>
      </c>
      <c r="Q208" s="14">
        <f t="shared" si="55"/>
        <v>113.95348837209296</v>
      </c>
      <c r="R208" s="15">
        <f t="shared" si="56"/>
        <v>0</v>
      </c>
      <c r="S208" s="32">
        <f t="shared" si="38"/>
        <v>277.5</v>
      </c>
      <c r="T208" s="33">
        <f t="shared" si="39"/>
        <v>345.71428571428578</v>
      </c>
      <c r="U208" s="28"/>
    </row>
    <row r="209" spans="2:21" s="2" customFormat="1" ht="12.45" x14ac:dyDescent="0.25">
      <c r="B209" s="24">
        <f t="shared" si="40"/>
        <v>192</v>
      </c>
      <c r="C209" s="14">
        <f t="shared" si="41"/>
        <v>125.58139534883715</v>
      </c>
      <c r="D209" s="15">
        <f t="shared" si="42"/>
        <v>0</v>
      </c>
      <c r="E209" s="14">
        <f t="shared" si="43"/>
        <v>113.95348837209295</v>
      </c>
      <c r="F209" s="15">
        <f t="shared" si="44"/>
        <v>0</v>
      </c>
      <c r="G209" s="14">
        <f t="shared" si="45"/>
        <v>125.58139534883715</v>
      </c>
      <c r="H209" s="15">
        <f t="shared" si="46"/>
        <v>0</v>
      </c>
      <c r="I209" s="14">
        <f t="shared" si="47"/>
        <v>113.95348837209296</v>
      </c>
      <c r="J209" s="15">
        <f t="shared" si="48"/>
        <v>0</v>
      </c>
      <c r="K209" s="14">
        <f t="shared" si="49"/>
        <v>125.58139534883715</v>
      </c>
      <c r="L209" s="15">
        <f t="shared" si="50"/>
        <v>0</v>
      </c>
      <c r="M209" s="14">
        <f t="shared" si="51"/>
        <v>113.95348837209296</v>
      </c>
      <c r="N209" s="15">
        <f t="shared" si="52"/>
        <v>0</v>
      </c>
      <c r="O209" s="14">
        <f t="shared" si="53"/>
        <v>125.58139534883715</v>
      </c>
      <c r="P209" s="15">
        <f t="shared" si="54"/>
        <v>0</v>
      </c>
      <c r="Q209" s="14">
        <f t="shared" si="55"/>
        <v>113.95348837209296</v>
      </c>
      <c r="R209" s="15">
        <f t="shared" si="56"/>
        <v>0</v>
      </c>
      <c r="S209" s="32">
        <f t="shared" si="38"/>
        <v>280</v>
      </c>
      <c r="T209" s="33">
        <f t="shared" si="39"/>
        <v>348.57142857142856</v>
      </c>
      <c r="U209" s="28"/>
    </row>
    <row r="210" spans="2:21" s="2" customFormat="1" ht="12.45" x14ac:dyDescent="0.25">
      <c r="B210" s="24">
        <f t="shared" si="40"/>
        <v>193</v>
      </c>
      <c r="C210" s="14">
        <f t="shared" si="41"/>
        <v>125.58139534883715</v>
      </c>
      <c r="D210" s="15">
        <f t="shared" si="42"/>
        <v>0</v>
      </c>
      <c r="E210" s="14">
        <f t="shared" si="43"/>
        <v>113.95348837209295</v>
      </c>
      <c r="F210" s="15">
        <f t="shared" si="44"/>
        <v>0</v>
      </c>
      <c r="G210" s="14">
        <f t="shared" si="45"/>
        <v>125.58139534883715</v>
      </c>
      <c r="H210" s="15">
        <f t="shared" si="46"/>
        <v>0</v>
      </c>
      <c r="I210" s="14">
        <f t="shared" si="47"/>
        <v>113.95348837209296</v>
      </c>
      <c r="J210" s="15">
        <f t="shared" si="48"/>
        <v>0</v>
      </c>
      <c r="K210" s="14">
        <f t="shared" si="49"/>
        <v>125.58139534883715</v>
      </c>
      <c r="L210" s="15">
        <f t="shared" si="50"/>
        <v>0</v>
      </c>
      <c r="M210" s="14">
        <f t="shared" si="51"/>
        <v>113.95348837209296</v>
      </c>
      <c r="N210" s="15">
        <f t="shared" si="52"/>
        <v>0</v>
      </c>
      <c r="O210" s="14">
        <f t="shared" si="53"/>
        <v>125.58139534883715</v>
      </c>
      <c r="P210" s="15">
        <f t="shared" si="54"/>
        <v>0</v>
      </c>
      <c r="Q210" s="14">
        <f t="shared" si="55"/>
        <v>113.95348837209296</v>
      </c>
      <c r="R210" s="15">
        <f t="shared" si="56"/>
        <v>0</v>
      </c>
      <c r="S210" s="32">
        <f t="shared" ref="S210:S217" si="57">$J$10*B210+$N$10</f>
        <v>282.5</v>
      </c>
      <c r="T210" s="33">
        <f t="shared" ref="T210:T217" si="58">$J$11*B210+$L$11</f>
        <v>351.42857142857144</v>
      </c>
      <c r="U210" s="28"/>
    </row>
    <row r="211" spans="2:21" s="2" customFormat="1" ht="12.45" x14ac:dyDescent="0.25">
      <c r="B211" s="24">
        <f t="shared" ref="B211:B217" si="59">+B210+$C$13</f>
        <v>194</v>
      </c>
      <c r="C211" s="14">
        <f t="shared" ref="C211:C217" si="60">+C210+D210*$C$13</f>
        <v>125.58139534883715</v>
      </c>
      <c r="D211" s="15">
        <f t="shared" ref="D211:D217" si="61">$D$10*C211*(1-C211/$H$10)+$F$10*C211*E211</f>
        <v>0</v>
      </c>
      <c r="E211" s="14">
        <f t="shared" ref="E211:E217" si="62">+E210+F210*$C$13</f>
        <v>113.95348837209295</v>
      </c>
      <c r="F211" s="15">
        <f t="shared" ref="F211:F217" si="63">$D$11*E211*(1-E211/$H$11)+$F$11*C211*E211</f>
        <v>0</v>
      </c>
      <c r="G211" s="14">
        <f t="shared" ref="G211:G217" si="64">+G210+H210*$C$13</f>
        <v>125.58139534883715</v>
      </c>
      <c r="H211" s="15">
        <f t="shared" ref="H211:H217" si="65">$D$10*G211*(1-G211/$H$10)+$F$10*G211*I211</f>
        <v>0</v>
      </c>
      <c r="I211" s="14">
        <f t="shared" ref="I211:I217" si="66">+I210+J210*$C$13</f>
        <v>113.95348837209296</v>
      </c>
      <c r="J211" s="15">
        <f t="shared" ref="J211:J217" si="67">$D$11*I211*(1-I211/$H$11)+$F$11*G211*I211</f>
        <v>0</v>
      </c>
      <c r="K211" s="14">
        <f t="shared" ref="K211:K217" si="68">+K210+L210*$C$13</f>
        <v>125.58139534883715</v>
      </c>
      <c r="L211" s="15">
        <f t="shared" ref="L211:L217" si="69">$D$10*K211*(1-K211/$H$10)+$F$10*K211*M211</f>
        <v>0</v>
      </c>
      <c r="M211" s="14">
        <f t="shared" ref="M211:M217" si="70">+M210+N210*$C$13</f>
        <v>113.95348837209296</v>
      </c>
      <c r="N211" s="15">
        <f t="shared" ref="N211:N217" si="71">$D$11*M211*(1-M211/$H$11)+$F$11*K211*M211</f>
        <v>0</v>
      </c>
      <c r="O211" s="14">
        <f t="shared" ref="O211:O217" si="72">+O210+P210*$C$13</f>
        <v>125.58139534883715</v>
      </c>
      <c r="P211" s="15">
        <f t="shared" ref="P211:P217" si="73">$D$10*O211*(1-O211/$H$10)+$F$10*O211*Q211</f>
        <v>0</v>
      </c>
      <c r="Q211" s="14">
        <f t="shared" ref="Q211:Q217" si="74">+Q210+R210*$C$13</f>
        <v>113.95348837209296</v>
      </c>
      <c r="R211" s="15">
        <f t="shared" ref="R211:R217" si="75">$D$11*Q211*(1-Q211/$H$11)+$F$11*O211*Q211</f>
        <v>0</v>
      </c>
      <c r="S211" s="32">
        <f t="shared" si="57"/>
        <v>285</v>
      </c>
      <c r="T211" s="33">
        <f t="shared" si="58"/>
        <v>354.28571428571433</v>
      </c>
      <c r="U211" s="28"/>
    </row>
    <row r="212" spans="2:21" s="2" customFormat="1" ht="12.45" x14ac:dyDescent="0.25">
      <c r="B212" s="24">
        <f t="shared" si="59"/>
        <v>195</v>
      </c>
      <c r="C212" s="14">
        <f t="shared" si="60"/>
        <v>125.58139534883715</v>
      </c>
      <c r="D212" s="15">
        <f t="shared" si="61"/>
        <v>0</v>
      </c>
      <c r="E212" s="14">
        <f t="shared" si="62"/>
        <v>113.95348837209295</v>
      </c>
      <c r="F212" s="15">
        <f t="shared" si="63"/>
        <v>0</v>
      </c>
      <c r="G212" s="14">
        <f t="shared" si="64"/>
        <v>125.58139534883715</v>
      </c>
      <c r="H212" s="15">
        <f t="shared" si="65"/>
        <v>0</v>
      </c>
      <c r="I212" s="14">
        <f t="shared" si="66"/>
        <v>113.95348837209296</v>
      </c>
      <c r="J212" s="15">
        <f t="shared" si="67"/>
        <v>0</v>
      </c>
      <c r="K212" s="14">
        <f t="shared" si="68"/>
        <v>125.58139534883715</v>
      </c>
      <c r="L212" s="15">
        <f t="shared" si="69"/>
        <v>0</v>
      </c>
      <c r="M212" s="14">
        <f t="shared" si="70"/>
        <v>113.95348837209296</v>
      </c>
      <c r="N212" s="15">
        <f t="shared" si="71"/>
        <v>0</v>
      </c>
      <c r="O212" s="14">
        <f t="shared" si="72"/>
        <v>125.58139534883715</v>
      </c>
      <c r="P212" s="15">
        <f t="shared" si="73"/>
        <v>0</v>
      </c>
      <c r="Q212" s="14">
        <f t="shared" si="74"/>
        <v>113.95348837209296</v>
      </c>
      <c r="R212" s="15">
        <f t="shared" si="75"/>
        <v>0</v>
      </c>
      <c r="S212" s="32">
        <f t="shared" si="57"/>
        <v>287.5</v>
      </c>
      <c r="T212" s="33">
        <f t="shared" si="58"/>
        <v>357.14285714285711</v>
      </c>
      <c r="U212" s="28"/>
    </row>
    <row r="213" spans="2:21" s="2" customFormat="1" ht="12.45" x14ac:dyDescent="0.25">
      <c r="B213" s="24">
        <f t="shared" si="59"/>
        <v>196</v>
      </c>
      <c r="C213" s="14">
        <f t="shared" si="60"/>
        <v>125.58139534883715</v>
      </c>
      <c r="D213" s="15">
        <f t="shared" si="61"/>
        <v>0</v>
      </c>
      <c r="E213" s="14">
        <f t="shared" si="62"/>
        <v>113.95348837209295</v>
      </c>
      <c r="F213" s="15">
        <f t="shared" si="63"/>
        <v>0</v>
      </c>
      <c r="G213" s="14">
        <f t="shared" si="64"/>
        <v>125.58139534883715</v>
      </c>
      <c r="H213" s="15">
        <f t="shared" si="65"/>
        <v>0</v>
      </c>
      <c r="I213" s="14">
        <f t="shared" si="66"/>
        <v>113.95348837209296</v>
      </c>
      <c r="J213" s="15">
        <f t="shared" si="67"/>
        <v>0</v>
      </c>
      <c r="K213" s="14">
        <f t="shared" si="68"/>
        <v>125.58139534883715</v>
      </c>
      <c r="L213" s="15">
        <f t="shared" si="69"/>
        <v>0</v>
      </c>
      <c r="M213" s="14">
        <f t="shared" si="70"/>
        <v>113.95348837209296</v>
      </c>
      <c r="N213" s="15">
        <f t="shared" si="71"/>
        <v>0</v>
      </c>
      <c r="O213" s="14">
        <f t="shared" si="72"/>
        <v>125.58139534883715</v>
      </c>
      <c r="P213" s="15">
        <f t="shared" si="73"/>
        <v>0</v>
      </c>
      <c r="Q213" s="14">
        <f t="shared" si="74"/>
        <v>113.95348837209296</v>
      </c>
      <c r="R213" s="15">
        <f t="shared" si="75"/>
        <v>0</v>
      </c>
      <c r="S213" s="32">
        <f t="shared" si="57"/>
        <v>290</v>
      </c>
      <c r="T213" s="33">
        <f t="shared" si="58"/>
        <v>360</v>
      </c>
      <c r="U213" s="28"/>
    </row>
    <row r="214" spans="2:21" s="2" customFormat="1" ht="12.45" x14ac:dyDescent="0.25">
      <c r="B214" s="24">
        <f t="shared" si="59"/>
        <v>197</v>
      </c>
      <c r="C214" s="14">
        <f t="shared" si="60"/>
        <v>125.58139534883715</v>
      </c>
      <c r="D214" s="15">
        <f t="shared" si="61"/>
        <v>0</v>
      </c>
      <c r="E214" s="14">
        <f t="shared" si="62"/>
        <v>113.95348837209295</v>
      </c>
      <c r="F214" s="15">
        <f t="shared" si="63"/>
        <v>0</v>
      </c>
      <c r="G214" s="14">
        <f t="shared" si="64"/>
        <v>125.58139534883715</v>
      </c>
      <c r="H214" s="15">
        <f t="shared" si="65"/>
        <v>0</v>
      </c>
      <c r="I214" s="14">
        <f t="shared" si="66"/>
        <v>113.95348837209296</v>
      </c>
      <c r="J214" s="15">
        <f t="shared" si="67"/>
        <v>0</v>
      </c>
      <c r="K214" s="14">
        <f t="shared" si="68"/>
        <v>125.58139534883715</v>
      </c>
      <c r="L214" s="15">
        <f t="shared" si="69"/>
        <v>0</v>
      </c>
      <c r="M214" s="14">
        <f t="shared" si="70"/>
        <v>113.95348837209296</v>
      </c>
      <c r="N214" s="15">
        <f t="shared" si="71"/>
        <v>0</v>
      </c>
      <c r="O214" s="14">
        <f t="shared" si="72"/>
        <v>125.58139534883715</v>
      </c>
      <c r="P214" s="15">
        <f t="shared" si="73"/>
        <v>0</v>
      </c>
      <c r="Q214" s="14">
        <f t="shared" si="74"/>
        <v>113.95348837209296</v>
      </c>
      <c r="R214" s="15">
        <f t="shared" si="75"/>
        <v>0</v>
      </c>
      <c r="S214" s="32">
        <f t="shared" si="57"/>
        <v>292.5</v>
      </c>
      <c r="T214" s="33">
        <f t="shared" si="58"/>
        <v>362.85714285714289</v>
      </c>
      <c r="U214" s="28"/>
    </row>
    <row r="215" spans="2:21" s="2" customFormat="1" ht="12.45" x14ac:dyDescent="0.25">
      <c r="B215" s="24">
        <f t="shared" si="59"/>
        <v>198</v>
      </c>
      <c r="C215" s="14">
        <f t="shared" si="60"/>
        <v>125.58139534883715</v>
      </c>
      <c r="D215" s="15">
        <f t="shared" si="61"/>
        <v>0</v>
      </c>
      <c r="E215" s="14">
        <f t="shared" si="62"/>
        <v>113.95348837209295</v>
      </c>
      <c r="F215" s="15">
        <f t="shared" si="63"/>
        <v>0</v>
      </c>
      <c r="G215" s="14">
        <f t="shared" si="64"/>
        <v>125.58139534883715</v>
      </c>
      <c r="H215" s="15">
        <f t="shared" si="65"/>
        <v>0</v>
      </c>
      <c r="I215" s="14">
        <f t="shared" si="66"/>
        <v>113.95348837209296</v>
      </c>
      <c r="J215" s="15">
        <f t="shared" si="67"/>
        <v>0</v>
      </c>
      <c r="K215" s="14">
        <f t="shared" si="68"/>
        <v>125.58139534883715</v>
      </c>
      <c r="L215" s="15">
        <f t="shared" si="69"/>
        <v>0</v>
      </c>
      <c r="M215" s="14">
        <f t="shared" si="70"/>
        <v>113.95348837209296</v>
      </c>
      <c r="N215" s="15">
        <f t="shared" si="71"/>
        <v>0</v>
      </c>
      <c r="O215" s="14">
        <f t="shared" si="72"/>
        <v>125.58139534883715</v>
      </c>
      <c r="P215" s="15">
        <f t="shared" si="73"/>
        <v>0</v>
      </c>
      <c r="Q215" s="14">
        <f t="shared" si="74"/>
        <v>113.95348837209296</v>
      </c>
      <c r="R215" s="15">
        <f t="shared" si="75"/>
        <v>0</v>
      </c>
      <c r="S215" s="32">
        <f t="shared" si="57"/>
        <v>295</v>
      </c>
      <c r="T215" s="33">
        <f t="shared" si="58"/>
        <v>365.71428571428578</v>
      </c>
      <c r="U215" s="28"/>
    </row>
    <row r="216" spans="2:21" s="2" customFormat="1" ht="12.45" x14ac:dyDescent="0.25">
      <c r="B216" s="24">
        <f t="shared" si="59"/>
        <v>199</v>
      </c>
      <c r="C216" s="14">
        <f t="shared" si="60"/>
        <v>125.58139534883715</v>
      </c>
      <c r="D216" s="15">
        <f t="shared" si="61"/>
        <v>0</v>
      </c>
      <c r="E216" s="14">
        <f t="shared" si="62"/>
        <v>113.95348837209295</v>
      </c>
      <c r="F216" s="15">
        <f t="shared" si="63"/>
        <v>0</v>
      </c>
      <c r="G216" s="14">
        <f t="shared" si="64"/>
        <v>125.58139534883715</v>
      </c>
      <c r="H216" s="15">
        <f t="shared" si="65"/>
        <v>0</v>
      </c>
      <c r="I216" s="14">
        <f t="shared" si="66"/>
        <v>113.95348837209296</v>
      </c>
      <c r="J216" s="15">
        <f t="shared" si="67"/>
        <v>0</v>
      </c>
      <c r="K216" s="14">
        <f t="shared" si="68"/>
        <v>125.58139534883715</v>
      </c>
      <c r="L216" s="15">
        <f t="shared" si="69"/>
        <v>0</v>
      </c>
      <c r="M216" s="14">
        <f t="shared" si="70"/>
        <v>113.95348837209296</v>
      </c>
      <c r="N216" s="15">
        <f t="shared" si="71"/>
        <v>0</v>
      </c>
      <c r="O216" s="14">
        <f t="shared" si="72"/>
        <v>125.58139534883715</v>
      </c>
      <c r="P216" s="15">
        <f t="shared" si="73"/>
        <v>0</v>
      </c>
      <c r="Q216" s="14">
        <f t="shared" si="74"/>
        <v>113.95348837209296</v>
      </c>
      <c r="R216" s="15">
        <f t="shared" si="75"/>
        <v>0</v>
      </c>
      <c r="S216" s="32">
        <f t="shared" si="57"/>
        <v>297.5</v>
      </c>
      <c r="T216" s="33">
        <f t="shared" si="58"/>
        <v>368.57142857142856</v>
      </c>
      <c r="U216" s="28"/>
    </row>
    <row r="217" spans="2:21" s="2" customFormat="1" ht="12.45" x14ac:dyDescent="0.25">
      <c r="B217" s="25">
        <f t="shared" si="59"/>
        <v>200</v>
      </c>
      <c r="C217" s="14">
        <f t="shared" si="60"/>
        <v>125.58139534883715</v>
      </c>
      <c r="D217" s="15">
        <f t="shared" si="61"/>
        <v>0</v>
      </c>
      <c r="E217" s="14">
        <f t="shared" si="62"/>
        <v>113.95348837209295</v>
      </c>
      <c r="F217" s="15">
        <f t="shared" si="63"/>
        <v>0</v>
      </c>
      <c r="G217" s="14">
        <f t="shared" si="64"/>
        <v>125.58139534883715</v>
      </c>
      <c r="H217" s="15">
        <f t="shared" si="65"/>
        <v>0</v>
      </c>
      <c r="I217" s="14">
        <f t="shared" si="66"/>
        <v>113.95348837209296</v>
      </c>
      <c r="J217" s="15">
        <f t="shared" si="67"/>
        <v>0</v>
      </c>
      <c r="K217" s="14">
        <f t="shared" si="68"/>
        <v>125.58139534883715</v>
      </c>
      <c r="L217" s="15">
        <f t="shared" si="69"/>
        <v>0</v>
      </c>
      <c r="M217" s="14">
        <f t="shared" si="70"/>
        <v>113.95348837209296</v>
      </c>
      <c r="N217" s="15">
        <f t="shared" si="71"/>
        <v>0</v>
      </c>
      <c r="O217" s="14">
        <f t="shared" si="72"/>
        <v>125.58139534883715</v>
      </c>
      <c r="P217" s="15">
        <f t="shared" si="73"/>
        <v>0</v>
      </c>
      <c r="Q217" s="14">
        <f t="shared" si="74"/>
        <v>113.95348837209296</v>
      </c>
      <c r="R217" s="15">
        <f t="shared" si="75"/>
        <v>0</v>
      </c>
      <c r="S217" s="32">
        <f t="shared" si="57"/>
        <v>300</v>
      </c>
      <c r="T217" s="33">
        <f t="shared" si="58"/>
        <v>371.42857142857144</v>
      </c>
      <c r="U217" s="28"/>
    </row>
  </sheetData>
  <mergeCells count="11">
    <mergeCell ref="K9:N9"/>
    <mergeCell ref="C15:F15"/>
    <mergeCell ref="G15:J15"/>
    <mergeCell ref="K15:N15"/>
    <mergeCell ref="O15:R15"/>
    <mergeCell ref="S15:T15"/>
    <mergeCell ref="I8:O8"/>
    <mergeCell ref="C9:D9"/>
    <mergeCell ref="E9:F9"/>
    <mergeCell ref="G9:H9"/>
    <mergeCell ref="I9:J9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競争</vt:lpstr>
      <vt:lpstr>共創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skimura</dc:creator>
  <cp:lastModifiedBy>skimu</cp:lastModifiedBy>
  <cp:lastPrinted>2014-04-18T09:28:00Z</cp:lastPrinted>
  <dcterms:created xsi:type="dcterms:W3CDTF">2012-05-02T07:02:23Z</dcterms:created>
  <dcterms:modified xsi:type="dcterms:W3CDTF">2021-06-10T00:23:00Z</dcterms:modified>
</cp:coreProperties>
</file>